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0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<sst xmlns="http://schemas.openxmlformats.org/spreadsheetml/2006/main" count="193" uniqueCount="141">
  <si>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</si>
  <si>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</si>
  <si>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</si>
  <si>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</si>
  <si>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Сахарная свекла, тыс. тонн</t>
  </si>
  <si>
    <t>Социальная сфера</t>
  </si>
  <si>
    <t>Численность учащихся в учреждениях: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</si>
  <si>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</si>
  <si>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</si>
  <si>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</si>
  <si>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</si>
  <si>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</si>
  <si>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</si>
  <si>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</si>
  <si>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</si>
  <si>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</si>
  <si>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</si>
  <si>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Подсолнечник (в весе после доработки), тыс. тонн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</si>
  <si>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</si>
  <si>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</si>
  <si>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стационарными учреждениями социального обслуживания престарелых и инвалидов, мест на 1 тыс. населения</t>
  </si>
  <si>
    <t>Уровень регистрируемой безработицы, в % к численности трудоспособного населения в трудоспособном возрасте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</si>
  <si>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</si>
  <si>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</si>
  <si>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</si>
  <si>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</si>
  <si>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</si>
  <si>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</si>
  <si>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</si>
  <si>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</si>
  <si>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</si>
  <si>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</si>
  <si>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</si>
  <si>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</si>
  <si>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</si>
  <si>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</si>
  <si>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</si>
  <si>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</si>
  <si>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</si>
  <si>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</si>
  <si>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</si>
  <si>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</si>
  <si>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</si>
  <si>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</si>
  <si>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</si>
  <si>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</si>
  <si>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</si>
  <si>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</si>
  <si>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</si>
  <si>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</si>
  <si>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Хлеб и хлебобулочные изделия, тонн</t>
  </si>
  <si>
    <t>Цельномолочная продукция (в пересчете на молоко), тонн</t>
  </si>
  <si>
    <t>Молоко жидкое обработанное, тонн</t>
  </si>
  <si>
    <t>Сливки, тонн</t>
  </si>
  <si>
    <t>Сыр и творог, тонн</t>
  </si>
  <si>
    <t>Продукты кисломолочные, тонн</t>
  </si>
  <si>
    <t>Масло растительное нерафинированные, тонн</t>
  </si>
  <si>
    <t>Масла и жиры рафинированные, тонн</t>
  </si>
  <si>
    <t>Премиксы, усл, тонн</t>
  </si>
  <si>
    <t>Численность детей в  дошкольных  образовательных учреждениях,  чел.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</si>
  <si>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</si>
  <si>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</si>
  <si>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</si>
  <si>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</si>
  <si>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в том числе с твердым покрытием</t>
  </si>
  <si>
    <t>Масло сливочное и пасты масляные, тонн</t>
  </si>
  <si>
    <t>Добыча полезных ископаемых (C), тыс.руб.</t>
  </si>
  <si>
    <t>Яйца- всего, млн. штук</t>
  </si>
  <si>
    <t>Улов рыбы в прудовых и других рыбоводных хозяйствах,  тонн</t>
  </si>
  <si>
    <t>Развитие малого предпринимательства</t>
  </si>
  <si>
    <t>Количество субъектов малого предпринимательства в расчете на 1000 человек населения,  единиц</t>
  </si>
  <si>
    <t>Доля среднесписочной численности работников (без внешних совместителей) малых предприятий в средне  списочной численности работников (без внешних совместителей) всех предприятий и организаций, процент</t>
  </si>
  <si>
    <t>Общий объем расходов бюджета поселения на развитие и поддержку малого предпринимательства в расчете на 1 малое предприятие (в рамках муниципальной целевой программы), руб.</t>
  </si>
  <si>
    <t>Сметана тонн</t>
  </si>
  <si>
    <t>Численность зарегистрированных безработных, чел</t>
  </si>
  <si>
    <t xml:space="preserve">Обрабатывающие производства (D), по полному кругу предприятий, тыс.руб. </t>
  </si>
  <si>
    <t>в том числе по крупным и средним предприятиям, тыс. руб.</t>
  </si>
  <si>
    <t xml:space="preserve">Производство и распределение электроэнергии, газа и воды (E), по полному кругу предприятий, тыс.руб. </t>
  </si>
  <si>
    <t>Макаронные изделия, тонн</t>
  </si>
  <si>
    <t>Выпуск товаров и услуг по полному кругу предприятий транспорта, всего, тыс. руб.</t>
  </si>
  <si>
    <t>детских дошкольных учреждений, мест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</si>
  <si>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</si>
  <si>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</si>
  <si>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</si>
  <si>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</si>
  <si>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</si>
  <si>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Численность занятых в личных подсобных хозяйствах,       чел.</t>
  </si>
  <si>
    <t>Кирпич керамический, млн.шт.усл. кирпича</t>
  </si>
  <si>
    <t>Комбикорма, тонн</t>
  </si>
  <si>
    <t>Зерно (в весе  после доработки), тыс.тонн</t>
  </si>
  <si>
    <t>Количество индивидуальных предпринимателей, единиц</t>
  </si>
  <si>
    <t>Общий объем предоставляемых услуг курортно-туристским комплексом - всего (с учетом объемов малых организаций и физических лиц), тыс. руб.</t>
  </si>
  <si>
    <t>в том числе деревья и кустарники</t>
  </si>
  <si>
    <t>в том числе цветы</t>
  </si>
  <si>
    <t>Прибыль прибыльных предприятий, млн. рублей (по полному кругу)</t>
  </si>
  <si>
    <t>Убыток предприятий, млн. руб. (по полному кругу)</t>
  </si>
  <si>
    <t xml:space="preserve">Объем инвестиций в основной капитал за счет всех источников финансирования по полному кругу предприятий, млн. руб. </t>
  </si>
  <si>
    <t xml:space="preserve">Объем работ, выполненных собственными силами по виду деятельности строительство по полному кругу предприятий, млн. руб. </t>
  </si>
  <si>
    <t>Молоко сухое гранулированное, тонн</t>
  </si>
  <si>
    <t>Сыворотка, тонн</t>
  </si>
  <si>
    <t>в том числе по крупным и средним предприятиям, млн. руб.</t>
  </si>
  <si>
    <t>Мука из зерновых культур и других растительных культур, тонн</t>
  </si>
  <si>
    <t>Мясо и субпродукты убойных животных, тонн</t>
  </si>
  <si>
    <t>Колбасные изделия, тонн</t>
  </si>
  <si>
    <t>Фонд оплаты труда, млн. руб. (по полному кругу)</t>
  </si>
  <si>
    <t>Мясо и субпродукты пищевые домашней птицы, тонн</t>
  </si>
  <si>
    <t>Прибыль (убыток) – сальдо,  млн. руб. (по полному кругу)</t>
  </si>
  <si>
    <t>2016г. в % к 2015г.</t>
  </si>
  <si>
    <t>Мясо и мясопродукты, тонн</t>
  </si>
  <si>
    <t xml:space="preserve"> Готовые корма для животных, тонн</t>
  </si>
  <si>
    <t>Среднегодовая численность постоянного населения – всего,   чел.</t>
  </si>
  <si>
    <t>Среднедушевой денежный доход на одного жителя,  руб.</t>
  </si>
  <si>
    <t>Численность экономически активного населения, чел.</t>
  </si>
  <si>
    <t>Численность занятых в экономике, чел.</t>
  </si>
  <si>
    <t>Номинальная начисленная среднемесячная заработная плата,  руб.</t>
  </si>
  <si>
    <t>Среднемесячные доходы занятых в личных подсобных хозяйствах, руб.</t>
  </si>
  <si>
    <t>Кондитерские изделия, тонн</t>
  </si>
  <si>
    <t>Бетон готовый для заливки,  м3</t>
  </si>
  <si>
    <t>Смеси асфальтобетонные дорожные,  тонн</t>
  </si>
  <si>
    <t>общеобразовательных, чел.</t>
  </si>
  <si>
    <t>начального профессионального образования,  чел.</t>
  </si>
  <si>
    <t>среднего профессионального образования,  чел.</t>
  </si>
  <si>
    <t>высшего профессионального образования, чел.</t>
  </si>
  <si>
    <t xml:space="preserve">    начального профессионального образования,  чел.</t>
  </si>
  <si>
    <t>из общего итога - построенные населением за свой счет и с помощью кредитов, кв. м общей площади</t>
  </si>
  <si>
    <t>жилых домов предприятиями всех форм собственности,  кв. м общей площади</t>
  </si>
  <si>
    <t>Виноград -всего,  тонн</t>
  </si>
  <si>
    <t xml:space="preserve">Скот и птица (в живом весе)- всего, тонн </t>
  </si>
  <si>
    <t>Молоко- всего, тонн</t>
  </si>
  <si>
    <t>Плоды и ягоды, тонн</t>
  </si>
  <si>
    <t>Картофель - всего, тонн</t>
  </si>
  <si>
    <t>Овощи - всего, тонн</t>
  </si>
  <si>
    <t>2017 год  прогноз</t>
  </si>
  <si>
    <t>2017г. в % к 2016г.</t>
  </si>
  <si>
    <t>Напитки безалкогольные, дал.</t>
  </si>
  <si>
    <t>в том числе по крупным и средним предприятиям, тонн</t>
  </si>
  <si>
    <t>в том числе по крупным и средним предприятиям, м3</t>
  </si>
  <si>
    <t>Объем продукции сельского хозяйства всех категорий хозяйств, млн.руб.</t>
  </si>
  <si>
    <t>в т. ч. растениеводства, млн. руб.</t>
  </si>
  <si>
    <t>в том числе животноводства, млн. руб.</t>
  </si>
  <si>
    <t xml:space="preserve">Индикативный план социально-экономического развития Брюховецкого сельского поселения Брюховецкого района  на 2017 год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</si>
</sst>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_ ;\-#,##0.0\ "/>
    <numFmt numFmtId="167" formatCode="#,##0.0"/>
    <numFmt numFmtId="168" formatCode="#,##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 indent="1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Border="1" applyAlignment="1">
      <alignment horizontal="right"/>
    </xf>
    <xf numFmtId="0" fontId="5" fillId="34" borderId="0" xfId="0" applyFont="1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center" wrapText="1" indent="1"/>
    </xf>
    <xf numFmtId="0" fontId="3" fillId="34" borderId="10" xfId="0" applyFont="1" applyFill="1" applyBorder="1" applyAlignment="1">
      <alignment horizontal="left" vertical="center" wrapText="1" indent="3"/>
    </xf>
    <xf numFmtId="0" fontId="3" fillId="34" borderId="10" xfId="0" applyFont="1" applyFill="1" applyBorder="1" applyAlignment="1">
      <alignment horizontal="left" vertical="center" wrapText="1" indent="5"/>
    </xf>
    <xf numFmtId="0" fontId="3" fillId="34" borderId="12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left" wrapText="1"/>
    </xf>
    <xf numFmtId="0" fontId="3" fillId="34" borderId="11" xfId="33" applyFont="1" applyFill="1" applyBorder="1" applyAlignment="1">
      <alignment horizontal="left" wrapText="1"/>
      <protection/>
    </xf>
    <xf numFmtId="0" fontId="3" fillId="34" borderId="13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 wrapText="1" indent="1"/>
    </xf>
    <xf numFmtId="0" fontId="3" fillId="34" borderId="11" xfId="0" applyFont="1" applyFill="1" applyBorder="1" applyAlignment="1">
      <alignment horizontal="justify" vertical="top" wrapText="1"/>
    </xf>
    <xf numFmtId="0" fontId="3" fillId="34" borderId="13" xfId="0" applyFont="1" applyFill="1" applyBorder="1" applyAlignment="1">
      <alignment vertical="center" wrapText="1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7" fillId="34" borderId="0" xfId="0" applyFont="1" applyFill="1" applyAlignment="1">
      <alignment horizontal="right"/>
    </xf>
    <xf numFmtId="0" fontId="3" fillId="34" borderId="13" xfId="0" applyFont="1" applyFill="1" applyBorder="1" applyAlignment="1">
      <alignment horizontal="left" vertical="center" wrapText="1"/>
    </xf>
    <xf numFmtId="164" fontId="5" fillId="34" borderId="14" xfId="0" applyNumberFormat="1" applyFont="1" applyFill="1" applyBorder="1" applyAlignment="1">
      <alignment/>
    </xf>
    <xf numFmtId="164" fontId="5" fillId="34" borderId="15" xfId="0" applyNumberFormat="1" applyFont="1" applyFill="1" applyBorder="1" applyAlignment="1">
      <alignment/>
    </xf>
    <xf numFmtId="164" fontId="5" fillId="34" borderId="11" xfId="0" applyNumberFormat="1" applyFont="1" applyFill="1" applyBorder="1" applyAlignment="1">
      <alignment/>
    </xf>
    <xf numFmtId="1" fontId="5" fillId="34" borderId="14" xfId="0" applyNumberFormat="1" applyFont="1" applyFill="1" applyBorder="1" applyAlignment="1">
      <alignment/>
    </xf>
    <xf numFmtId="1" fontId="5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2" fontId="5" fillId="34" borderId="11" xfId="0" applyNumberFormat="1" applyFont="1" applyFill="1" applyBorder="1" applyAlignment="1">
      <alignment/>
    </xf>
    <xf numFmtId="1" fontId="3" fillId="34" borderId="15" xfId="0" applyNumberFormat="1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wrapText="1"/>
    </xf>
    <xf numFmtId="0" fontId="5" fillId="34" borderId="15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165" fontId="5" fillId="34" borderId="14" xfId="0" applyNumberFormat="1" applyFont="1" applyFill="1" applyBorder="1" applyAlignment="1">
      <alignment/>
    </xf>
    <xf numFmtId="167" fontId="5" fillId="34" borderId="11" xfId="0" applyNumberFormat="1" applyFont="1" applyFill="1" applyBorder="1" applyAlignment="1">
      <alignment/>
    </xf>
    <xf numFmtId="167" fontId="5" fillId="0" borderId="11" xfId="0" applyNumberFormat="1" applyFont="1" applyFill="1" applyBorder="1" applyAlignment="1">
      <alignment/>
    </xf>
    <xf numFmtId="167" fontId="5" fillId="0" borderId="11" xfId="0" applyNumberFormat="1" applyFont="1" applyBorder="1" applyAlignment="1">
      <alignment/>
    </xf>
    <xf numFmtId="167" fontId="5" fillId="0" borderId="11" xfId="0" applyNumberFormat="1" applyFont="1" applyFill="1" applyBorder="1" applyAlignment="1">
      <alignment wrapText="1"/>
    </xf>
    <xf numFmtId="3" fontId="5" fillId="34" borderId="11" xfId="0" applyNumberFormat="1" applyFont="1" applyFill="1" applyBorder="1" applyAlignment="1">
      <alignment/>
    </xf>
    <xf numFmtId="0" fontId="5" fillId="35" borderId="11" xfId="0" applyFont="1" applyFill="1" applyBorder="1" applyAlignment="1">
      <alignment/>
    </xf>
    <xf numFmtId="165" fontId="5" fillId="34" borderId="15" xfId="0" applyNumberFormat="1" applyFont="1" applyFill="1" applyBorder="1" applyAlignment="1">
      <alignment/>
    </xf>
    <xf numFmtId="165" fontId="5" fillId="34" borderId="11" xfId="0" applyNumberFormat="1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164" fontId="5" fillId="0" borderId="11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49" fillId="0" borderId="11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10" fillId="0" borderId="11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34" borderId="14" xfId="0" applyNumberFormat="1" applyFont="1" applyFill="1" applyBorder="1" applyAlignment="1">
      <alignment/>
    </xf>
    <xf numFmtId="2" fontId="5" fillId="34" borderId="16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64" fontId="5" fillId="34" borderId="11" xfId="0" applyNumberFormat="1" applyFont="1" applyFill="1" applyBorder="1" applyAlignment="1" applyProtection="1">
      <alignment wrapText="1"/>
      <protection/>
    </xf>
    <xf numFmtId="1" fontId="5" fillId="34" borderId="11" xfId="0" applyNumberFormat="1" applyFont="1" applyFill="1" applyBorder="1" applyAlignment="1" applyProtection="1">
      <alignment/>
      <protection/>
    </xf>
    <xf numFmtId="1" fontId="5" fillId="34" borderId="15" xfId="0" applyNumberFormat="1" applyFont="1" applyFill="1" applyBorder="1" applyAlignment="1">
      <alignment/>
    </xf>
    <xf numFmtId="164" fontId="5" fillId="34" borderId="11" xfId="0" applyNumberFormat="1" applyFont="1" applyFill="1" applyBorder="1" applyAlignment="1" applyProtection="1">
      <alignment/>
      <protection locked="0"/>
    </xf>
    <xf numFmtId="164" fontId="5" fillId="0" borderId="17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" fontId="5" fillId="35" borderId="11" xfId="0" applyNumberFormat="1" applyFont="1" applyFill="1" applyBorder="1" applyAlignment="1">
      <alignment/>
    </xf>
    <xf numFmtId="164" fontId="5" fillId="35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5" fillId="35" borderId="14" xfId="0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164" fontId="49" fillId="0" borderId="11" xfId="0" applyNumberFormat="1" applyFont="1" applyBorder="1" applyAlignment="1">
      <alignment/>
    </xf>
    <xf numFmtId="164" fontId="49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zoomScale="118" zoomScaleNormal="118" zoomScalePageLayoutView="0" workbookViewId="0" topLeftCell="A211">
      <selection activeCell="J16" sqref="J16"/>
    </sheetView>
  </sheetViews>
  <sheetFormatPr defaultColWidth="9.00390625" defaultRowHeight="12.75"/>
  <cols>
    <col min="1" max="1" width="49.875" style="2" customWidth="1"/>
    <col min="2" max="2" width="10.625" style="11" customWidth="1"/>
    <col min="3" max="3" width="10.75390625" style="11" customWidth="1"/>
    <col min="4" max="4" width="10.25390625" style="11" customWidth="1"/>
    <col min="5" max="5" width="10.00390625" style="11" customWidth="1"/>
    <col min="6" max="6" width="12.25390625" style="11" customWidth="1"/>
    <col min="7" max="16384" width="9.125" style="2" customWidth="1"/>
  </cols>
  <sheetData>
    <row r="1" spans="2:6" ht="15" customHeight="1" hidden="1">
      <c r="B1" s="32"/>
      <c r="C1" s="32"/>
      <c r="D1" s="32"/>
      <c r="E1" s="32"/>
      <c r="F1" s="32"/>
    </row>
    <row r="2" spans="2:6" ht="15" customHeight="1" hidden="1">
      <c r="B2" s="33"/>
      <c r="C2" s="33"/>
      <c r="D2" s="33"/>
      <c r="E2" s="33"/>
      <c r="F2" s="33"/>
    </row>
    <row r="3" spans="2:6" ht="15" customHeight="1" hidden="1">
      <c r="B3" s="34"/>
      <c r="C3" s="34"/>
      <c r="D3" s="34"/>
      <c r="E3" s="34"/>
      <c r="F3" s="34"/>
    </row>
    <row r="4" spans="2:6" ht="15" customHeight="1" hidden="1">
      <c r="B4" s="35"/>
      <c r="C4" s="35"/>
      <c r="D4" s="35"/>
      <c r="E4" s="35"/>
      <c r="F4" s="35"/>
    </row>
    <row r="5" spans="2:6" ht="15" customHeight="1" hidden="1">
      <c r="B5" s="35"/>
      <c r="C5" s="35"/>
      <c r="D5" s="35"/>
      <c r="E5" s="35"/>
      <c r="F5" s="35"/>
    </row>
    <row r="6" spans="1:6" ht="15" customHeight="1" hidden="1">
      <c r="A6" s="8"/>
      <c r="B6" s="36"/>
      <c r="C6" s="36"/>
      <c r="D6" s="36"/>
      <c r="E6" s="36"/>
      <c r="F6" s="36"/>
    </row>
    <row r="7" spans="1:6" ht="15" customHeight="1">
      <c r="A7" s="8"/>
      <c r="B7" s="36"/>
      <c r="C7" s="36"/>
      <c r="D7" s="36"/>
      <c r="E7" s="36"/>
      <c r="F7" s="36"/>
    </row>
    <row r="8" spans="1:6" ht="15" customHeight="1">
      <c r="A8" s="8"/>
      <c r="B8" s="83"/>
      <c r="C8" s="83"/>
      <c r="D8" s="83"/>
      <c r="E8" s="83"/>
      <c r="F8" s="83"/>
    </row>
    <row r="9" spans="1:6" ht="15" customHeight="1">
      <c r="A9" s="8"/>
      <c r="B9" s="83"/>
      <c r="C9" s="83"/>
      <c r="D9" s="83"/>
      <c r="E9" s="83"/>
      <c r="F9" s="83"/>
    </row>
    <row r="10" spans="1:6" ht="15" customHeight="1">
      <c r="A10" s="8"/>
      <c r="B10" s="83"/>
      <c r="C10" s="83"/>
      <c r="D10" s="83"/>
      <c r="E10" s="83"/>
      <c r="F10" s="83"/>
    </row>
    <row r="11" spans="1:6" ht="15" customHeight="1">
      <c r="A11" s="8"/>
      <c r="B11" s="83"/>
      <c r="C11" s="83"/>
      <c r="D11" s="83"/>
      <c r="E11" s="83"/>
      <c r="F11" s="83"/>
    </row>
    <row r="12" spans="1:6" ht="15" customHeight="1">
      <c r="A12" s="10"/>
      <c r="B12" s="35"/>
      <c r="C12" s="35"/>
      <c r="D12" s="35"/>
      <c r="E12" s="35"/>
      <c r="F12" s="35"/>
    </row>
    <row r="13" spans="1:9" ht="48" customHeight="1">
      <c r="A13" s="84" t="s">
        <v>140</v>
      </c>
      <c r="B13" s="85"/>
      <c r="C13" s="85"/>
      <c r="D13" s="85"/>
      <c r="E13" s="85"/>
      <c r="F13" s="85"/>
      <c r="G13" s="9"/>
      <c r="H13" s="9"/>
      <c r="I13" s="9"/>
    </row>
    <row r="14" spans="1:6" ht="13.5" customHeight="1">
      <c r="A14" s="86" t="s">
        <v>0</v>
      </c>
      <c r="B14" s="46">
        <v>2015</v>
      </c>
      <c r="C14" s="46">
        <v>2016</v>
      </c>
      <c r="D14" s="87" t="s">
        <v>107</v>
      </c>
      <c r="E14" s="87" t="s">
        <v>132</v>
      </c>
      <c r="F14" s="82" t="s">
        <v>133</v>
      </c>
    </row>
    <row r="15" spans="1:6" ht="21.75" customHeight="1">
      <c r="A15" s="86"/>
      <c r="B15" s="46" t="s">
        <v>1</v>
      </c>
      <c r="C15" s="46" t="s">
        <v>16</v>
      </c>
      <c r="D15" s="88"/>
      <c r="E15" s="88"/>
      <c r="F15" s="82"/>
    </row>
    <row r="16" spans="1:6" ht="33" customHeight="1">
      <c r="A16" s="45" t="s">
        <v>110</v>
      </c>
      <c r="B16" s="42">
        <v>24609</v>
      </c>
      <c r="C16" s="42">
        <v>24415</v>
      </c>
      <c r="D16" s="50">
        <f aca="true" t="shared" si="0" ref="D16:D28">C16/B16*100</f>
        <v>99.21167052704295</v>
      </c>
      <c r="E16" s="42">
        <v>24257</v>
      </c>
      <c r="F16" s="50">
        <f aca="true" t="shared" si="1" ref="F16:F28">E16/C16*100</f>
        <v>99.35285685029694</v>
      </c>
    </row>
    <row r="17" spans="1:6" ht="30.75" customHeight="1">
      <c r="A17" s="15" t="s">
        <v>111</v>
      </c>
      <c r="B17" s="42">
        <v>14971</v>
      </c>
      <c r="C17" s="42">
        <v>16273</v>
      </c>
      <c r="D17" s="50">
        <f t="shared" si="0"/>
        <v>108.69681384009084</v>
      </c>
      <c r="E17" s="42">
        <v>17585</v>
      </c>
      <c r="F17" s="50">
        <f t="shared" si="1"/>
        <v>108.06243470779819</v>
      </c>
    </row>
    <row r="18" spans="1:7" ht="30">
      <c r="A18" s="15" t="s">
        <v>112</v>
      </c>
      <c r="B18" s="71">
        <v>12757</v>
      </c>
      <c r="C18" s="71">
        <v>12757</v>
      </c>
      <c r="D18" s="50">
        <f t="shared" si="0"/>
        <v>100</v>
      </c>
      <c r="E18" s="71">
        <v>12812</v>
      </c>
      <c r="F18" s="50">
        <f t="shared" si="1"/>
        <v>100.43113584698598</v>
      </c>
      <c r="G18" s="11"/>
    </row>
    <row r="19" spans="1:7" ht="15">
      <c r="A19" s="37" t="s">
        <v>113</v>
      </c>
      <c r="B19" s="71">
        <v>11882</v>
      </c>
      <c r="C19" s="71">
        <v>11892</v>
      </c>
      <c r="D19" s="50">
        <f t="shared" si="0"/>
        <v>100.08416091567076</v>
      </c>
      <c r="E19" s="71">
        <v>11952</v>
      </c>
      <c r="F19" s="50">
        <f t="shared" si="1"/>
        <v>100.50454086781029</v>
      </c>
      <c r="G19" s="11"/>
    </row>
    <row r="20" spans="1:7" ht="15">
      <c r="A20" s="16" t="s">
        <v>104</v>
      </c>
      <c r="B20" s="50">
        <v>1881.4456506667752</v>
      </c>
      <c r="C20" s="50">
        <v>1999.2655820348302</v>
      </c>
      <c r="D20" s="50">
        <f t="shared" si="0"/>
        <v>106.26220222339668</v>
      </c>
      <c r="E20" s="50">
        <v>2108.6609621054145</v>
      </c>
      <c r="F20" s="50">
        <f t="shared" si="1"/>
        <v>105.4717782896679</v>
      </c>
      <c r="G20" s="11"/>
    </row>
    <row r="21" spans="1:7" ht="36.75" customHeight="1">
      <c r="A21" s="16" t="s">
        <v>114</v>
      </c>
      <c r="B21" s="42">
        <v>23674</v>
      </c>
      <c r="C21" s="42">
        <v>25609</v>
      </c>
      <c r="D21" s="50">
        <f t="shared" si="0"/>
        <v>108.17352369688264</v>
      </c>
      <c r="E21" s="42">
        <v>27030</v>
      </c>
      <c r="F21" s="50">
        <f t="shared" si="1"/>
        <v>105.54883048928112</v>
      </c>
      <c r="G21" s="11"/>
    </row>
    <row r="22" spans="1:7" ht="28.5" customHeight="1">
      <c r="A22" s="16" t="s">
        <v>86</v>
      </c>
      <c r="B22" s="41">
        <v>7755</v>
      </c>
      <c r="C22" s="41">
        <v>7755</v>
      </c>
      <c r="D22" s="50">
        <f t="shared" si="0"/>
        <v>100</v>
      </c>
      <c r="E22" s="41">
        <v>7758</v>
      </c>
      <c r="F22" s="50">
        <f t="shared" si="1"/>
        <v>100.03868471953578</v>
      </c>
      <c r="G22" s="11"/>
    </row>
    <row r="23" spans="1:7" ht="28.5" customHeight="1">
      <c r="A23" s="17" t="s">
        <v>115</v>
      </c>
      <c r="B23" s="41">
        <v>7510</v>
      </c>
      <c r="C23" s="41">
        <v>8000</v>
      </c>
      <c r="D23" s="50">
        <f t="shared" si="0"/>
        <v>106.52463382157124</v>
      </c>
      <c r="E23" s="41">
        <v>8450</v>
      </c>
      <c r="F23" s="50">
        <f t="shared" si="1"/>
        <v>105.62499999999999</v>
      </c>
      <c r="G23" s="11"/>
    </row>
    <row r="24" spans="1:7" ht="18" customHeight="1">
      <c r="A24" s="27" t="s">
        <v>74</v>
      </c>
      <c r="B24" s="41">
        <v>105</v>
      </c>
      <c r="C24" s="41">
        <v>105</v>
      </c>
      <c r="D24" s="41">
        <f t="shared" si="0"/>
        <v>100</v>
      </c>
      <c r="E24" s="41">
        <v>104</v>
      </c>
      <c r="F24" s="42">
        <f t="shared" si="1"/>
        <v>99.04761904761905</v>
      </c>
      <c r="G24" s="11"/>
    </row>
    <row r="25" spans="1:7" ht="50.25" customHeight="1">
      <c r="A25" s="37" t="s">
        <v>21</v>
      </c>
      <c r="B25" s="38">
        <v>0.8</v>
      </c>
      <c r="C25" s="38">
        <v>0.9</v>
      </c>
      <c r="D25" s="38">
        <f t="shared" si="0"/>
        <v>112.5</v>
      </c>
      <c r="E25" s="38">
        <v>0.8</v>
      </c>
      <c r="F25" s="40">
        <f t="shared" si="1"/>
        <v>88.8888888888889</v>
      </c>
      <c r="G25" s="11"/>
    </row>
    <row r="26" spans="1:7" ht="34.5" customHeight="1">
      <c r="A26" s="16" t="s">
        <v>94</v>
      </c>
      <c r="B26" s="51">
        <v>1022.6</v>
      </c>
      <c r="C26" s="51">
        <v>778</v>
      </c>
      <c r="D26" s="52">
        <f t="shared" si="0"/>
        <v>76.08057891648738</v>
      </c>
      <c r="E26" s="52">
        <v>834.7</v>
      </c>
      <c r="F26" s="52">
        <f t="shared" si="1"/>
        <v>107.2879177377892</v>
      </c>
      <c r="G26" s="11"/>
    </row>
    <row r="27" spans="1:7" ht="15">
      <c r="A27" s="16" t="s">
        <v>95</v>
      </c>
      <c r="B27" s="52">
        <v>245.2</v>
      </c>
      <c r="C27" s="52">
        <v>240.5</v>
      </c>
      <c r="D27" s="52">
        <f t="shared" si="0"/>
        <v>98.08319738988581</v>
      </c>
      <c r="E27" s="52">
        <v>134</v>
      </c>
      <c r="F27" s="52">
        <f t="shared" si="1"/>
        <v>55.71725571725572</v>
      </c>
      <c r="G27" s="11"/>
    </row>
    <row r="28" spans="1:7" ht="30">
      <c r="A28" s="16" t="s">
        <v>106</v>
      </c>
      <c r="B28" s="53">
        <f>B26-B27</f>
        <v>777.4000000000001</v>
      </c>
      <c r="C28" s="53">
        <f>C26-C27</f>
        <v>537.5</v>
      </c>
      <c r="D28" s="52">
        <f t="shared" si="0"/>
        <v>69.14072549524055</v>
      </c>
      <c r="E28" s="53">
        <f>E26-E27</f>
        <v>700.7</v>
      </c>
      <c r="F28" s="52">
        <f t="shared" si="1"/>
        <v>130.36279069767443</v>
      </c>
      <c r="G28" s="11"/>
    </row>
    <row r="29" spans="1:6" s="3" customFormat="1" ht="15" hidden="1">
      <c r="A29" s="18" t="s">
        <v>66</v>
      </c>
      <c r="B29" s="41"/>
      <c r="C29" s="41"/>
      <c r="D29" s="41"/>
      <c r="E29" s="41"/>
      <c r="F29" s="42"/>
    </row>
    <row r="30" spans="1:6" s="3" customFormat="1" ht="30">
      <c r="A30" s="19" t="s">
        <v>75</v>
      </c>
      <c r="B30" s="42">
        <v>3137031</v>
      </c>
      <c r="C30" s="42">
        <v>3242461</v>
      </c>
      <c r="D30" s="40">
        <f>C30/B30*100</f>
        <v>103.36082110760142</v>
      </c>
      <c r="E30" s="42">
        <v>3539199</v>
      </c>
      <c r="F30" s="40">
        <f>E30/C30*100</f>
        <v>109.15162896330904</v>
      </c>
    </row>
    <row r="31" spans="1:6" s="3" customFormat="1" ht="29.25" customHeight="1">
      <c r="A31" s="19" t="s">
        <v>76</v>
      </c>
      <c r="B31" s="42">
        <v>1996353</v>
      </c>
      <c r="C31" s="42">
        <v>1968126</v>
      </c>
      <c r="D31" s="40">
        <f>C31/B31*100</f>
        <v>98.58607170174814</v>
      </c>
      <c r="E31" s="42">
        <v>2096114</v>
      </c>
      <c r="F31" s="40">
        <f>E31/C31*100</f>
        <v>106.50303893145052</v>
      </c>
    </row>
    <row r="32" spans="1:6" s="3" customFormat="1" ht="31.5" customHeight="1">
      <c r="A32" s="19" t="s">
        <v>77</v>
      </c>
      <c r="B32" s="42">
        <v>54848.023</v>
      </c>
      <c r="C32" s="42">
        <v>56253.598</v>
      </c>
      <c r="D32" s="50">
        <f>C32/B32*100</f>
        <v>102.5626721313182</v>
      </c>
      <c r="E32" s="42">
        <v>59789.736</v>
      </c>
      <c r="F32" s="50">
        <f>E32/C32*100</f>
        <v>106.28606547086996</v>
      </c>
    </row>
    <row r="33" spans="1:6" s="3" customFormat="1" ht="27.75" customHeight="1">
      <c r="A33" s="19" t="s">
        <v>76</v>
      </c>
      <c r="B33" s="54">
        <v>2182</v>
      </c>
      <c r="C33" s="54">
        <v>2449</v>
      </c>
      <c r="D33" s="50">
        <f>C33/B33*100</f>
        <v>112.23648029330889</v>
      </c>
      <c r="E33" s="42">
        <v>2270</v>
      </c>
      <c r="F33" s="50">
        <f>E33/C33*100</f>
        <v>92.69089424254798</v>
      </c>
    </row>
    <row r="34" spans="1:6" ht="27.75" customHeight="1">
      <c r="A34" s="1" t="s">
        <v>19</v>
      </c>
      <c r="B34" s="48"/>
      <c r="C34" s="48"/>
      <c r="D34" s="48"/>
      <c r="E34" s="48"/>
      <c r="F34" s="43"/>
    </row>
    <row r="35" spans="1:6" ht="18.75" customHeight="1">
      <c r="A35" s="16" t="s">
        <v>65</v>
      </c>
      <c r="B35" s="43">
        <v>0</v>
      </c>
      <c r="C35" s="43">
        <v>0</v>
      </c>
      <c r="D35" s="40">
        <v>0</v>
      </c>
      <c r="E35" s="43">
        <v>0</v>
      </c>
      <c r="F35" s="40">
        <v>0</v>
      </c>
    </row>
    <row r="36" spans="1:6" ht="35.25" customHeight="1">
      <c r="A36" s="16" t="s">
        <v>51</v>
      </c>
      <c r="B36" s="43">
        <v>2984</v>
      </c>
      <c r="C36" s="43">
        <v>0</v>
      </c>
      <c r="D36" s="40">
        <f>C36/B36*100</f>
        <v>0</v>
      </c>
      <c r="E36" s="43">
        <v>0</v>
      </c>
      <c r="F36" s="40">
        <v>0</v>
      </c>
    </row>
    <row r="37" spans="1:6" ht="13.5" customHeight="1">
      <c r="A37" s="19" t="s">
        <v>135</v>
      </c>
      <c r="B37" s="43">
        <v>2984</v>
      </c>
      <c r="C37" s="43">
        <v>0</v>
      </c>
      <c r="D37" s="40">
        <v>0</v>
      </c>
      <c r="E37" s="43">
        <v>0</v>
      </c>
      <c r="F37" s="40">
        <v>0</v>
      </c>
    </row>
    <row r="38" spans="1:6" ht="16.5" customHeight="1">
      <c r="A38" s="16" t="s">
        <v>99</v>
      </c>
      <c r="B38" s="42">
        <v>7893</v>
      </c>
      <c r="C38" s="43">
        <v>7900</v>
      </c>
      <c r="D38" s="40">
        <f>C38/B38*100</f>
        <v>100.08868617762575</v>
      </c>
      <c r="E38" s="43">
        <v>7950</v>
      </c>
      <c r="F38" s="40">
        <f>E38/C38*100</f>
        <v>100.63291139240506</v>
      </c>
    </row>
    <row r="39" spans="1:6" ht="17.25" customHeight="1" hidden="1">
      <c r="A39" s="16" t="s">
        <v>98</v>
      </c>
      <c r="B39" s="38"/>
      <c r="C39" s="38"/>
      <c r="D39" s="38"/>
      <c r="E39" s="38"/>
      <c r="F39" s="40"/>
    </row>
    <row r="40" spans="1:6" ht="13.5" customHeight="1" hidden="1">
      <c r="A40" s="16" t="s">
        <v>55</v>
      </c>
      <c r="B40" s="41"/>
      <c r="C40" s="41"/>
      <c r="D40" s="41"/>
      <c r="E40" s="41"/>
      <c r="F40" s="42"/>
    </row>
    <row r="41" spans="1:6" ht="13.5" customHeight="1" hidden="1">
      <c r="A41" s="16" t="s">
        <v>73</v>
      </c>
      <c r="B41" s="41"/>
      <c r="C41" s="41"/>
      <c r="D41" s="41"/>
      <c r="E41" s="41"/>
      <c r="F41" s="42"/>
    </row>
    <row r="42" spans="1:6" ht="13.5" customHeight="1" hidden="1">
      <c r="A42" s="16" t="s">
        <v>53</v>
      </c>
      <c r="B42" s="38"/>
      <c r="C42" s="38"/>
      <c r="D42" s="38"/>
      <c r="E42" s="38"/>
      <c r="F42" s="40"/>
    </row>
    <row r="43" spans="1:6" ht="13.5" customHeight="1">
      <c r="A43" s="19" t="s">
        <v>135</v>
      </c>
      <c r="B43" s="42">
        <v>7893</v>
      </c>
      <c r="C43" s="43">
        <v>7900</v>
      </c>
      <c r="D43" s="40">
        <f>C43/B43*100</f>
        <v>100.08868617762575</v>
      </c>
      <c r="E43" s="43">
        <v>7950</v>
      </c>
      <c r="F43" s="40">
        <f>E43/C43*100</f>
        <v>100.63291139240506</v>
      </c>
    </row>
    <row r="44" spans="1:6" ht="19.5" customHeight="1">
      <c r="A44" s="16" t="s">
        <v>54</v>
      </c>
      <c r="B44" s="43">
        <v>412</v>
      </c>
      <c r="C44" s="43">
        <v>0</v>
      </c>
      <c r="D44" s="40">
        <f>C44/B44*100</f>
        <v>0</v>
      </c>
      <c r="E44" s="43">
        <v>0</v>
      </c>
      <c r="F44" s="40">
        <v>0</v>
      </c>
    </row>
    <row r="45" spans="1:6" ht="19.5" customHeight="1" hidden="1">
      <c r="A45" s="16" t="s">
        <v>52</v>
      </c>
      <c r="B45" s="41"/>
      <c r="C45" s="41"/>
      <c r="D45" s="41"/>
      <c r="E45" s="41"/>
      <c r="F45" s="42"/>
    </row>
    <row r="46" spans="1:6" ht="19.5" customHeight="1" hidden="1">
      <c r="A46" s="16" t="s">
        <v>57</v>
      </c>
      <c r="B46" s="38"/>
      <c r="C46" s="38"/>
      <c r="D46" s="38"/>
      <c r="E46" s="38"/>
      <c r="F46" s="40"/>
    </row>
    <row r="47" spans="1:6" ht="14.25" customHeight="1">
      <c r="A47" s="19" t="s">
        <v>135</v>
      </c>
      <c r="B47" s="38">
        <v>412</v>
      </c>
      <c r="C47" s="38">
        <v>0</v>
      </c>
      <c r="D47" s="38">
        <v>0</v>
      </c>
      <c r="E47" s="38">
        <v>0</v>
      </c>
      <c r="F47" s="40">
        <v>0</v>
      </c>
    </row>
    <row r="48" spans="1:6" ht="19.5" customHeight="1">
      <c r="A48" s="16" t="s">
        <v>56</v>
      </c>
      <c r="B48" s="43">
        <v>4027</v>
      </c>
      <c r="C48" s="43">
        <v>2999</v>
      </c>
      <c r="D48" s="40">
        <f>C48/B48*100</f>
        <v>74.47231189471071</v>
      </c>
      <c r="E48" s="43">
        <v>3122</v>
      </c>
      <c r="F48" s="40">
        <f>E48/C48*100</f>
        <v>104.10136712237413</v>
      </c>
    </row>
    <row r="49" spans="1:6" ht="17.25" customHeight="1">
      <c r="A49" s="16" t="s">
        <v>50</v>
      </c>
      <c r="B49" s="43">
        <v>2425.1</v>
      </c>
      <c r="C49" s="40">
        <v>1988.8</v>
      </c>
      <c r="D49" s="40">
        <f>C49/B49*100</f>
        <v>82.00898932002804</v>
      </c>
      <c r="E49" s="40">
        <v>2030</v>
      </c>
      <c r="F49" s="40">
        <f>E49/C49*100</f>
        <v>102.07160096540629</v>
      </c>
    </row>
    <row r="50" spans="1:6" ht="17.25" customHeight="1">
      <c r="A50" s="19" t="s">
        <v>135</v>
      </c>
      <c r="B50" s="43">
        <v>2226.6</v>
      </c>
      <c r="C50" s="43">
        <v>1785.8</v>
      </c>
      <c r="D50" s="40">
        <f>C50/B50*100</f>
        <v>80.20300008982305</v>
      </c>
      <c r="E50" s="43">
        <v>1825</v>
      </c>
      <c r="F50" s="40">
        <f>E50/C50*100</f>
        <v>102.19509463545751</v>
      </c>
    </row>
    <row r="51" spans="1:6" ht="19.5" customHeight="1">
      <c r="A51" s="16" t="s">
        <v>116</v>
      </c>
      <c r="B51" s="43">
        <v>473.9</v>
      </c>
      <c r="C51" s="43">
        <v>393</v>
      </c>
      <c r="D51" s="40">
        <f>C51/B51*100</f>
        <v>82.92888795104453</v>
      </c>
      <c r="E51" s="43">
        <v>400</v>
      </c>
      <c r="F51" s="40">
        <f>E51/C51*100</f>
        <v>101.78117048346056</v>
      </c>
    </row>
    <row r="52" spans="1:6" ht="13.5" customHeight="1" hidden="1">
      <c r="A52" s="16" t="s">
        <v>78</v>
      </c>
      <c r="B52" s="38"/>
      <c r="C52" s="38"/>
      <c r="D52" s="38"/>
      <c r="E52" s="38"/>
      <c r="F52" s="40"/>
    </row>
    <row r="53" spans="1:6" ht="13.5" customHeight="1">
      <c r="A53" s="19" t="s">
        <v>135</v>
      </c>
      <c r="B53" s="43">
        <v>118</v>
      </c>
      <c r="C53" s="43">
        <v>93</v>
      </c>
      <c r="D53" s="40">
        <f aca="true" t="shared" si="2" ref="D53:D60">C53/B53*100</f>
        <v>78.8135593220339</v>
      </c>
      <c r="E53" s="43">
        <v>95</v>
      </c>
      <c r="F53" s="40">
        <f aca="true" t="shared" si="3" ref="F53:F60">E53/C53*100</f>
        <v>102.15053763440861</v>
      </c>
    </row>
    <row r="54" spans="1:6" ht="13.5" customHeight="1">
      <c r="A54" s="28" t="s">
        <v>134</v>
      </c>
      <c r="B54" s="43">
        <v>10</v>
      </c>
      <c r="C54" s="43">
        <v>10.2</v>
      </c>
      <c r="D54" s="40">
        <f t="shared" si="2"/>
        <v>102</v>
      </c>
      <c r="E54" s="43">
        <v>10.3</v>
      </c>
      <c r="F54" s="40">
        <f t="shared" si="3"/>
        <v>100.98039215686276</v>
      </c>
    </row>
    <row r="55" spans="1:7" ht="32.25" customHeight="1">
      <c r="A55" s="16" t="s">
        <v>101</v>
      </c>
      <c r="B55" s="43">
        <v>107</v>
      </c>
      <c r="C55" s="43">
        <v>30</v>
      </c>
      <c r="D55" s="40">
        <f t="shared" si="2"/>
        <v>28.037383177570092</v>
      </c>
      <c r="E55" s="43">
        <v>60</v>
      </c>
      <c r="F55" s="40">
        <f t="shared" si="3"/>
        <v>200</v>
      </c>
      <c r="G55" s="11"/>
    </row>
    <row r="56" spans="1:6" ht="17.25" customHeight="1" hidden="1">
      <c r="A56" s="16" t="s">
        <v>102</v>
      </c>
      <c r="B56" s="39"/>
      <c r="C56" s="39"/>
      <c r="D56" s="40" t="e">
        <f t="shared" si="2"/>
        <v>#DIV/0!</v>
      </c>
      <c r="E56" s="39"/>
      <c r="F56" s="40" t="e">
        <f t="shared" si="3"/>
        <v>#DIV/0!</v>
      </c>
    </row>
    <row r="57" spans="1:6" ht="18.75" customHeight="1" hidden="1">
      <c r="A57" s="16" t="s">
        <v>105</v>
      </c>
      <c r="B57" s="41"/>
      <c r="C57" s="41"/>
      <c r="D57" s="40" t="e">
        <f t="shared" si="2"/>
        <v>#DIV/0!</v>
      </c>
      <c r="E57" s="41"/>
      <c r="F57" s="40" t="e">
        <f t="shared" si="3"/>
        <v>#DIV/0!</v>
      </c>
    </row>
    <row r="58" spans="1:6" ht="18.75" customHeight="1">
      <c r="A58" s="16" t="s">
        <v>108</v>
      </c>
      <c r="B58" s="40">
        <v>1051.9</v>
      </c>
      <c r="C58" s="40">
        <v>715.4</v>
      </c>
      <c r="D58" s="40">
        <f t="shared" si="2"/>
        <v>68.01026713565928</v>
      </c>
      <c r="E58" s="40">
        <v>735</v>
      </c>
      <c r="F58" s="40">
        <f t="shared" si="3"/>
        <v>102.73972602739727</v>
      </c>
    </row>
    <row r="59" spans="1:6" ht="16.5" customHeight="1">
      <c r="A59" s="20" t="s">
        <v>103</v>
      </c>
      <c r="B59" s="43">
        <v>21.9</v>
      </c>
      <c r="C59" s="43">
        <v>17.8</v>
      </c>
      <c r="D59" s="40">
        <f t="shared" si="2"/>
        <v>81.2785388127854</v>
      </c>
      <c r="E59" s="43">
        <v>18</v>
      </c>
      <c r="F59" s="40">
        <f t="shared" si="3"/>
        <v>101.12359550561798</v>
      </c>
    </row>
    <row r="60" spans="1:6" ht="16.5" customHeight="1">
      <c r="A60" s="16" t="s">
        <v>109</v>
      </c>
      <c r="B60" s="43">
        <v>120167</v>
      </c>
      <c r="C60" s="43">
        <v>106200</v>
      </c>
      <c r="D60" s="40">
        <f t="shared" si="2"/>
        <v>88.37700866294406</v>
      </c>
      <c r="E60" s="43">
        <v>108670</v>
      </c>
      <c r="F60" s="40">
        <f t="shared" si="3"/>
        <v>102.32580037664782</v>
      </c>
    </row>
    <row r="61" spans="1:6" ht="18" customHeight="1" hidden="1">
      <c r="A61" s="16" t="s">
        <v>58</v>
      </c>
      <c r="B61" s="47"/>
      <c r="C61" s="47"/>
      <c r="D61" s="47"/>
      <c r="E61" s="47"/>
      <c r="F61" s="43"/>
    </row>
    <row r="62" spans="1:6" ht="14.25" customHeight="1" hidden="1">
      <c r="A62" s="16" t="s">
        <v>88</v>
      </c>
      <c r="B62" s="47"/>
      <c r="C62" s="47"/>
      <c r="D62" s="47"/>
      <c r="E62" s="47"/>
      <c r="F62" s="43"/>
    </row>
    <row r="63" spans="1:6" ht="14.25" customHeight="1">
      <c r="A63" s="19" t="s">
        <v>135</v>
      </c>
      <c r="B63" s="43">
        <v>100273</v>
      </c>
      <c r="C63" s="43">
        <v>83830</v>
      </c>
      <c r="D63" s="40">
        <f>C63/B63*100</f>
        <v>83.60176717561059</v>
      </c>
      <c r="E63" s="43">
        <v>84850</v>
      </c>
      <c r="F63" s="40">
        <f>E63/C63*100</f>
        <v>101.21674818084219</v>
      </c>
    </row>
    <row r="64" spans="1:6" ht="16.5" customHeight="1">
      <c r="A64" s="16" t="s">
        <v>87</v>
      </c>
      <c r="B64" s="56"/>
      <c r="C64" s="56"/>
      <c r="D64" s="56"/>
      <c r="E64" s="56"/>
      <c r="F64" s="57"/>
    </row>
    <row r="65" spans="1:6" ht="14.25" customHeight="1">
      <c r="A65" s="16" t="s">
        <v>117</v>
      </c>
      <c r="B65" s="43">
        <v>14846</v>
      </c>
      <c r="C65" s="42">
        <v>12800</v>
      </c>
      <c r="D65" s="40">
        <f aca="true" t="shared" si="4" ref="D65:D74">C65/B65*100</f>
        <v>86.21851003637343</v>
      </c>
      <c r="E65" s="42">
        <v>13300</v>
      </c>
      <c r="F65" s="40">
        <f>E65/C65*100</f>
        <v>103.90625</v>
      </c>
    </row>
    <row r="66" spans="1:6" ht="14.25" customHeight="1">
      <c r="A66" s="19" t="s">
        <v>136</v>
      </c>
      <c r="B66" s="43">
        <v>11133</v>
      </c>
      <c r="C66" s="42">
        <v>13000</v>
      </c>
      <c r="D66" s="40">
        <f t="shared" si="4"/>
        <v>116.76996317255008</v>
      </c>
      <c r="E66" s="42">
        <v>12000</v>
      </c>
      <c r="F66" s="40">
        <f>E66/C66*100</f>
        <v>92.3076923076923</v>
      </c>
    </row>
    <row r="67" spans="1:6" ht="17.25" customHeight="1">
      <c r="A67" s="16" t="s">
        <v>118</v>
      </c>
      <c r="B67" s="42">
        <v>11397</v>
      </c>
      <c r="C67" s="42">
        <v>6470</v>
      </c>
      <c r="D67" s="40">
        <f t="shared" si="4"/>
        <v>56.76932526103361</v>
      </c>
      <c r="E67" s="42">
        <v>7300</v>
      </c>
      <c r="F67" s="40">
        <f>E67/C67*100</f>
        <v>112.82843894899537</v>
      </c>
    </row>
    <row r="68" spans="1:6" ht="17.25" customHeight="1">
      <c r="A68" s="19" t="s">
        <v>135</v>
      </c>
      <c r="B68" s="42">
        <v>13479</v>
      </c>
      <c r="C68" s="42">
        <v>14000</v>
      </c>
      <c r="D68" s="40">
        <f t="shared" si="4"/>
        <v>103.86527190444394</v>
      </c>
      <c r="E68" s="42">
        <v>14600</v>
      </c>
      <c r="F68" s="40">
        <f aca="true" t="shared" si="5" ref="F68:F74">E68/C68*100</f>
        <v>104.28571428571429</v>
      </c>
    </row>
    <row r="69" spans="1:6" ht="30">
      <c r="A69" s="16" t="s">
        <v>137</v>
      </c>
      <c r="B69" s="58">
        <v>3739</v>
      </c>
      <c r="C69" s="58">
        <v>3873.8</v>
      </c>
      <c r="D69" s="59">
        <f t="shared" si="4"/>
        <v>103.60524204332711</v>
      </c>
      <c r="E69" s="60">
        <v>4279.15</v>
      </c>
      <c r="F69" s="59">
        <f t="shared" si="5"/>
        <v>110.46388559037636</v>
      </c>
    </row>
    <row r="70" spans="1:7" ht="15">
      <c r="A70" s="16" t="s">
        <v>138</v>
      </c>
      <c r="B70" s="61">
        <v>2830</v>
      </c>
      <c r="C70" s="60">
        <v>2917</v>
      </c>
      <c r="D70" s="59">
        <f t="shared" si="4"/>
        <v>103.07420494699646</v>
      </c>
      <c r="E70" s="60">
        <v>3255.55</v>
      </c>
      <c r="F70" s="59">
        <f t="shared" si="5"/>
        <v>111.60610215975318</v>
      </c>
      <c r="G70" s="5"/>
    </row>
    <row r="71" spans="1:7" ht="15">
      <c r="A71" s="16" t="s">
        <v>139</v>
      </c>
      <c r="B71" s="61">
        <v>909</v>
      </c>
      <c r="C71" s="60">
        <v>956.8</v>
      </c>
      <c r="D71" s="59">
        <f t="shared" si="4"/>
        <v>105.25852585258527</v>
      </c>
      <c r="E71" s="60">
        <v>1023.6</v>
      </c>
      <c r="F71" s="59">
        <f t="shared" si="5"/>
        <v>106.98160535117059</v>
      </c>
      <c r="G71" s="5"/>
    </row>
    <row r="72" spans="1:6" s="5" customFormat="1" ht="15" customHeight="1">
      <c r="A72" s="21" t="s">
        <v>39</v>
      </c>
      <c r="B72" s="61">
        <v>2237.1</v>
      </c>
      <c r="C72" s="60">
        <v>2158.65</v>
      </c>
      <c r="D72" s="59">
        <f t="shared" si="4"/>
        <v>96.4932278396138</v>
      </c>
      <c r="E72" s="60">
        <v>2413.6</v>
      </c>
      <c r="F72" s="59">
        <f t="shared" si="5"/>
        <v>111.81062237972806</v>
      </c>
    </row>
    <row r="73" spans="1:6" s="5" customFormat="1" ht="29.25" customHeight="1">
      <c r="A73" s="21" t="s">
        <v>40</v>
      </c>
      <c r="B73" s="61">
        <v>944.4</v>
      </c>
      <c r="C73" s="60">
        <v>1187.16</v>
      </c>
      <c r="D73" s="59">
        <f t="shared" si="4"/>
        <v>125.70520965692505</v>
      </c>
      <c r="E73" s="60">
        <v>1479.4</v>
      </c>
      <c r="F73" s="59">
        <f t="shared" si="5"/>
        <v>124.616732369689</v>
      </c>
    </row>
    <row r="74" spans="1:6" s="5" customFormat="1" ht="17.25" customHeight="1">
      <c r="A74" s="21" t="s">
        <v>41</v>
      </c>
      <c r="B74" s="61">
        <v>515.2</v>
      </c>
      <c r="C74" s="60">
        <v>586.3</v>
      </c>
      <c r="D74" s="59">
        <f t="shared" si="4"/>
        <v>113.8004658385093</v>
      </c>
      <c r="E74" s="60">
        <v>680.8</v>
      </c>
      <c r="F74" s="59">
        <f t="shared" si="5"/>
        <v>116.11802831315026</v>
      </c>
    </row>
    <row r="75" spans="1:6" ht="28.5">
      <c r="A75" s="7" t="s">
        <v>2</v>
      </c>
      <c r="B75" s="48"/>
      <c r="C75" s="48"/>
      <c r="D75" s="48"/>
      <c r="E75" s="48"/>
      <c r="F75" s="43"/>
    </row>
    <row r="76" spans="1:6" ht="15" customHeight="1">
      <c r="A76" s="16" t="s">
        <v>89</v>
      </c>
      <c r="B76" s="62">
        <v>111.8</v>
      </c>
      <c r="C76" s="62">
        <v>118.3</v>
      </c>
      <c r="D76" s="59">
        <f aca="true" t="shared" si="6" ref="D76:D88">C76/B76*100</f>
        <v>105.8139534883721</v>
      </c>
      <c r="E76" s="59">
        <v>128.6</v>
      </c>
      <c r="F76" s="59">
        <f aca="true" t="shared" si="7" ref="F76:F82">E76/C76*100</f>
        <v>108.70667793744717</v>
      </c>
    </row>
    <row r="77" spans="1:6" ht="15" hidden="1">
      <c r="A77" s="16" t="s">
        <v>3</v>
      </c>
      <c r="B77" s="49"/>
      <c r="C77" s="49"/>
      <c r="D77" s="63" t="e">
        <f t="shared" si="6"/>
        <v>#DIV/0!</v>
      </c>
      <c r="E77" s="49"/>
      <c r="F77" s="63" t="e">
        <f t="shared" si="7"/>
        <v>#DIV/0!</v>
      </c>
    </row>
    <row r="78" spans="1:6" ht="15">
      <c r="A78" s="21" t="s">
        <v>39</v>
      </c>
      <c r="B78" s="62">
        <v>63.6</v>
      </c>
      <c r="C78" s="62">
        <v>69.8</v>
      </c>
      <c r="D78" s="59">
        <f t="shared" si="6"/>
        <v>109.74842767295596</v>
      </c>
      <c r="E78" s="59">
        <v>77</v>
      </c>
      <c r="F78" s="59">
        <f t="shared" si="7"/>
        <v>110.31518624641834</v>
      </c>
    </row>
    <row r="79" spans="1:6" ht="30">
      <c r="A79" s="21" t="s">
        <v>40</v>
      </c>
      <c r="B79" s="64">
        <v>47.6</v>
      </c>
      <c r="C79" s="65">
        <v>47.9</v>
      </c>
      <c r="D79" s="59">
        <f t="shared" si="6"/>
        <v>100.63025210084034</v>
      </c>
      <c r="E79" s="59">
        <v>51</v>
      </c>
      <c r="F79" s="59">
        <f t="shared" si="7"/>
        <v>106.47181628392484</v>
      </c>
    </row>
    <row r="80" spans="1:6" ht="15">
      <c r="A80" s="21" t="s">
        <v>42</v>
      </c>
      <c r="B80" s="64">
        <v>0.6</v>
      </c>
      <c r="C80" s="65">
        <v>0.6</v>
      </c>
      <c r="D80" s="59">
        <f t="shared" si="6"/>
        <v>100</v>
      </c>
      <c r="E80" s="65">
        <v>0.6</v>
      </c>
      <c r="F80" s="59">
        <f t="shared" si="7"/>
        <v>100</v>
      </c>
    </row>
    <row r="81" spans="1:6" ht="15">
      <c r="A81" s="16" t="s">
        <v>4</v>
      </c>
      <c r="B81" s="38">
        <v>156.3</v>
      </c>
      <c r="C81" s="38">
        <v>177.7</v>
      </c>
      <c r="D81" s="59">
        <f t="shared" si="6"/>
        <v>113.69161868202173</v>
      </c>
      <c r="E81" s="38">
        <v>194.4</v>
      </c>
      <c r="F81" s="59">
        <f t="shared" si="7"/>
        <v>109.39786156443445</v>
      </c>
    </row>
    <row r="82" spans="1:6" ht="15">
      <c r="A82" s="21" t="s">
        <v>39</v>
      </c>
      <c r="B82" s="62">
        <v>96</v>
      </c>
      <c r="C82" s="59">
        <v>118.1</v>
      </c>
      <c r="D82" s="59">
        <f t="shared" si="6"/>
        <v>123.02083333333333</v>
      </c>
      <c r="E82" s="65">
        <v>131.6</v>
      </c>
      <c r="F82" s="59">
        <f t="shared" si="7"/>
        <v>111.43099068585944</v>
      </c>
    </row>
    <row r="83" spans="1:6" ht="30">
      <c r="A83" s="21" t="s">
        <v>40</v>
      </c>
      <c r="B83" s="64">
        <v>60.3</v>
      </c>
      <c r="C83" s="65">
        <v>59.6</v>
      </c>
      <c r="D83" s="59">
        <f t="shared" si="6"/>
        <v>98.8391376451078</v>
      </c>
      <c r="E83" s="65">
        <v>62.8</v>
      </c>
      <c r="F83" s="59">
        <f aca="true" t="shared" si="8" ref="F83:F88">E83/C83*100</f>
        <v>105.36912751677852</v>
      </c>
    </row>
    <row r="84" spans="1:6" s="5" customFormat="1" ht="15">
      <c r="A84" s="16" t="s">
        <v>17</v>
      </c>
      <c r="B84" s="62">
        <v>9.7</v>
      </c>
      <c r="C84" s="62">
        <v>9.2</v>
      </c>
      <c r="D84" s="59">
        <f t="shared" si="6"/>
        <v>94.84536082474226</v>
      </c>
      <c r="E84" s="59">
        <v>9.5</v>
      </c>
      <c r="F84" s="59">
        <f t="shared" si="8"/>
        <v>103.2608695652174</v>
      </c>
    </row>
    <row r="85" spans="1:6" s="5" customFormat="1" ht="15">
      <c r="A85" s="21" t="s">
        <v>39</v>
      </c>
      <c r="B85" s="62">
        <v>4</v>
      </c>
      <c r="C85" s="65">
        <v>3.4</v>
      </c>
      <c r="D85" s="59">
        <f t="shared" si="6"/>
        <v>85</v>
      </c>
      <c r="E85" s="65">
        <v>3.3</v>
      </c>
      <c r="F85" s="59">
        <f t="shared" si="8"/>
        <v>97.05882352941177</v>
      </c>
    </row>
    <row r="86" spans="1:6" s="5" customFormat="1" ht="30">
      <c r="A86" s="21" t="s">
        <v>40</v>
      </c>
      <c r="B86" s="64">
        <v>5.5</v>
      </c>
      <c r="C86" s="65">
        <v>5.6</v>
      </c>
      <c r="D86" s="59">
        <f t="shared" si="6"/>
        <v>101.81818181818181</v>
      </c>
      <c r="E86" s="59">
        <v>6</v>
      </c>
      <c r="F86" s="59">
        <f t="shared" si="8"/>
        <v>107.14285714285714</v>
      </c>
    </row>
    <row r="87" spans="1:6" s="5" customFormat="1" ht="15">
      <c r="A87" s="21" t="s">
        <v>42</v>
      </c>
      <c r="B87" s="64">
        <v>0.2</v>
      </c>
      <c r="C87" s="65">
        <v>0.2</v>
      </c>
      <c r="D87" s="59">
        <f t="shared" si="6"/>
        <v>100</v>
      </c>
      <c r="E87" s="65">
        <v>0.2</v>
      </c>
      <c r="F87" s="59">
        <f t="shared" si="8"/>
        <v>100</v>
      </c>
    </row>
    <row r="88" spans="1:7" ht="15">
      <c r="A88" s="16" t="s">
        <v>130</v>
      </c>
      <c r="B88" s="49">
        <v>1.58</v>
      </c>
      <c r="C88" s="49">
        <v>1.7</v>
      </c>
      <c r="D88" s="41">
        <f t="shared" si="6"/>
        <v>107.59493670886076</v>
      </c>
      <c r="E88" s="49">
        <v>1.65</v>
      </c>
      <c r="F88" s="42">
        <f t="shared" si="8"/>
        <v>97.05882352941177</v>
      </c>
      <c r="G88" s="11"/>
    </row>
    <row r="89" spans="1:6" s="5" customFormat="1" ht="15.75" customHeight="1" hidden="1">
      <c r="A89" s="21" t="s">
        <v>39</v>
      </c>
      <c r="B89" s="41"/>
      <c r="C89" s="41"/>
      <c r="D89" s="41"/>
      <c r="E89" s="41"/>
      <c r="F89" s="42"/>
    </row>
    <row r="90" spans="1:6" s="5" customFormat="1" ht="31.5" customHeight="1">
      <c r="A90" s="21" t="s">
        <v>40</v>
      </c>
      <c r="B90" s="58">
        <v>0.08</v>
      </c>
      <c r="C90" s="60">
        <v>0.2</v>
      </c>
      <c r="D90" s="59">
        <f>C90/B90*100</f>
        <v>250</v>
      </c>
      <c r="E90" s="60">
        <v>0.1</v>
      </c>
      <c r="F90" s="59">
        <f>E90/C90*100</f>
        <v>50</v>
      </c>
    </row>
    <row r="91" spans="1:7" s="5" customFormat="1" ht="15" customHeight="1">
      <c r="A91" s="21" t="s">
        <v>42</v>
      </c>
      <c r="B91" s="58">
        <v>1.5</v>
      </c>
      <c r="C91" s="60">
        <v>1.5</v>
      </c>
      <c r="D91" s="59">
        <f>C91/B91*100</f>
        <v>100</v>
      </c>
      <c r="E91" s="60">
        <v>1.55</v>
      </c>
      <c r="F91" s="59">
        <f>E91/C91*100</f>
        <v>103.33333333333334</v>
      </c>
      <c r="G91" s="11"/>
    </row>
    <row r="92" spans="1:7" ht="15">
      <c r="A92" s="16" t="s">
        <v>131</v>
      </c>
      <c r="B92" s="66">
        <v>21.21</v>
      </c>
      <c r="C92" s="66">
        <v>20.7</v>
      </c>
      <c r="D92" s="59">
        <f>C92/B92*100</f>
        <v>97.59547383309759</v>
      </c>
      <c r="E92" s="66">
        <v>20.9</v>
      </c>
      <c r="F92" s="59">
        <f>E92/C92*100</f>
        <v>100.96618357487924</v>
      </c>
      <c r="G92" s="11"/>
    </row>
    <row r="93" spans="1:6" s="5" customFormat="1" ht="15.75" customHeight="1" hidden="1">
      <c r="A93" s="21" t="s">
        <v>39</v>
      </c>
      <c r="B93" s="41"/>
      <c r="C93" s="41"/>
      <c r="D93" s="41"/>
      <c r="E93" s="41"/>
      <c r="F93" s="42"/>
    </row>
    <row r="94" spans="1:7" s="5" customFormat="1" ht="33" customHeight="1">
      <c r="A94" s="21" t="s">
        <v>40</v>
      </c>
      <c r="B94" s="58">
        <v>19.993</v>
      </c>
      <c r="C94" s="60">
        <v>19</v>
      </c>
      <c r="D94" s="59">
        <f>C94/B94*100</f>
        <v>95.03326164157457</v>
      </c>
      <c r="E94" s="60">
        <v>19.1</v>
      </c>
      <c r="F94" s="59">
        <f>E94/C94*100</f>
        <v>100.52631578947368</v>
      </c>
      <c r="G94" s="11"/>
    </row>
    <row r="95" spans="1:6" s="5" customFormat="1" ht="15.75" customHeight="1">
      <c r="A95" s="21" t="s">
        <v>42</v>
      </c>
      <c r="B95" s="58">
        <v>1.22</v>
      </c>
      <c r="C95" s="60">
        <v>1.7</v>
      </c>
      <c r="D95" s="59">
        <f>C95/B95*100</f>
        <v>139.34426229508196</v>
      </c>
      <c r="E95" s="60">
        <v>1.8</v>
      </c>
      <c r="F95" s="59">
        <f>E95/C95*100</f>
        <v>105.88235294117648</v>
      </c>
    </row>
    <row r="96" spans="1:6" ht="15.75" customHeight="1">
      <c r="A96" s="16" t="s">
        <v>129</v>
      </c>
      <c r="B96" s="66">
        <v>0.34</v>
      </c>
      <c r="C96" s="66">
        <v>0.35</v>
      </c>
      <c r="D96" s="38">
        <f>C96/B96*100</f>
        <v>102.94117647058823</v>
      </c>
      <c r="E96" s="66">
        <v>0.37</v>
      </c>
      <c r="F96" s="40">
        <f>E96/C96*100</f>
        <v>105.71428571428572</v>
      </c>
    </row>
    <row r="97" spans="1:6" s="5" customFormat="1" ht="15" customHeight="1" hidden="1">
      <c r="A97" s="21" t="s">
        <v>39</v>
      </c>
      <c r="B97" s="41"/>
      <c r="C97" s="41"/>
      <c r="D97" s="41"/>
      <c r="E97" s="41"/>
      <c r="F97" s="42"/>
    </row>
    <row r="98" spans="1:6" s="5" customFormat="1" ht="32.25" customHeight="1">
      <c r="A98" s="21" t="s">
        <v>40</v>
      </c>
      <c r="B98" s="58">
        <v>0.1</v>
      </c>
      <c r="C98" s="60">
        <v>0.15</v>
      </c>
      <c r="D98" s="59">
        <f>C98/B98*100</f>
        <v>149.99999999999997</v>
      </c>
      <c r="E98" s="60">
        <v>0.17</v>
      </c>
      <c r="F98" s="59">
        <f>E98/C98*100</f>
        <v>113.33333333333336</v>
      </c>
    </row>
    <row r="99" spans="1:6" s="5" customFormat="1" ht="15.75" customHeight="1">
      <c r="A99" s="21" t="s">
        <v>42</v>
      </c>
      <c r="B99" s="58">
        <v>0.24</v>
      </c>
      <c r="C99" s="60">
        <v>0.2</v>
      </c>
      <c r="D99" s="59">
        <f>C99/B99*100</f>
        <v>83.33333333333334</v>
      </c>
      <c r="E99" s="60">
        <v>0.2</v>
      </c>
      <c r="F99" s="59">
        <f>E99/C99*100</f>
        <v>100</v>
      </c>
    </row>
    <row r="100" spans="1:6" s="5" customFormat="1" ht="15.75" customHeight="1">
      <c r="A100" s="21" t="s">
        <v>126</v>
      </c>
      <c r="B100" s="58">
        <v>0.072</v>
      </c>
      <c r="C100" s="65">
        <v>0.075</v>
      </c>
      <c r="D100" s="59">
        <f>C100/B100*100</f>
        <v>104.16666666666667</v>
      </c>
      <c r="E100" s="60">
        <v>0.08</v>
      </c>
      <c r="F100" s="59">
        <f>E100/C100*100</f>
        <v>106.66666666666667</v>
      </c>
    </row>
    <row r="101" spans="1:6" s="5" customFormat="1" ht="15.75" customHeight="1" hidden="1">
      <c r="A101" s="21" t="s">
        <v>39</v>
      </c>
      <c r="B101" s="38"/>
      <c r="C101" s="38"/>
      <c r="D101" s="38"/>
      <c r="E101" s="38"/>
      <c r="F101" s="40"/>
    </row>
    <row r="102" spans="1:6" s="5" customFormat="1" ht="15.75" customHeight="1" hidden="1">
      <c r="A102" s="21" t="s">
        <v>40</v>
      </c>
      <c r="B102" s="49"/>
      <c r="C102" s="49"/>
      <c r="D102" s="49"/>
      <c r="E102" s="49"/>
      <c r="F102" s="57"/>
    </row>
    <row r="103" spans="1:6" s="5" customFormat="1" ht="15.75" customHeight="1">
      <c r="A103" s="21" t="s">
        <v>41</v>
      </c>
      <c r="B103" s="58">
        <v>0.072</v>
      </c>
      <c r="C103" s="65">
        <v>0.075</v>
      </c>
      <c r="D103" s="59">
        <f aca="true" t="shared" si="9" ref="D103:D112">C103/B103*100</f>
        <v>104.16666666666667</v>
      </c>
      <c r="E103" s="60">
        <v>0.08</v>
      </c>
      <c r="F103" s="59">
        <f aca="true" t="shared" si="10" ref="F103:F112">E103/C103*100</f>
        <v>106.66666666666667</v>
      </c>
    </row>
    <row r="104" spans="1:6" ht="16.5" customHeight="1">
      <c r="A104" s="16" t="s">
        <v>127</v>
      </c>
      <c r="B104" s="49">
        <v>3.144</v>
      </c>
      <c r="C104" s="49">
        <v>2.75</v>
      </c>
      <c r="D104" s="59">
        <f t="shared" si="9"/>
        <v>87.46819338422391</v>
      </c>
      <c r="E104" s="49">
        <v>2.74</v>
      </c>
      <c r="F104" s="59">
        <f t="shared" si="10"/>
        <v>99.63636363636364</v>
      </c>
    </row>
    <row r="105" spans="1:6" ht="18" customHeight="1">
      <c r="A105" s="21" t="s">
        <v>39</v>
      </c>
      <c r="B105" s="58">
        <v>0.8</v>
      </c>
      <c r="C105" s="60">
        <v>0.6</v>
      </c>
      <c r="D105" s="59">
        <f t="shared" si="9"/>
        <v>74.99999999999999</v>
      </c>
      <c r="E105" s="60">
        <v>0.59</v>
      </c>
      <c r="F105" s="59">
        <f t="shared" si="10"/>
        <v>98.33333333333333</v>
      </c>
    </row>
    <row r="106" spans="1:7" ht="30.75" customHeight="1">
      <c r="A106" s="21" t="s">
        <v>40</v>
      </c>
      <c r="B106" s="58">
        <v>0.958</v>
      </c>
      <c r="C106" s="60">
        <v>0.9</v>
      </c>
      <c r="D106" s="59">
        <f t="shared" si="9"/>
        <v>93.94572025052193</v>
      </c>
      <c r="E106" s="60">
        <v>0.9</v>
      </c>
      <c r="F106" s="59">
        <f t="shared" si="10"/>
        <v>100</v>
      </c>
      <c r="G106" s="11"/>
    </row>
    <row r="107" spans="1:6" ht="15">
      <c r="A107" s="21" t="s">
        <v>42</v>
      </c>
      <c r="B107" s="58">
        <v>1.386</v>
      </c>
      <c r="C107" s="60">
        <v>1.25</v>
      </c>
      <c r="D107" s="59">
        <f t="shared" si="9"/>
        <v>90.18759018759019</v>
      </c>
      <c r="E107" s="60">
        <v>1.25</v>
      </c>
      <c r="F107" s="59">
        <f t="shared" si="10"/>
        <v>100</v>
      </c>
    </row>
    <row r="108" spans="1:6" ht="15">
      <c r="A108" s="16" t="s">
        <v>128</v>
      </c>
      <c r="B108" s="49">
        <v>17.867</v>
      </c>
      <c r="C108" s="49">
        <v>17.85</v>
      </c>
      <c r="D108" s="38">
        <f t="shared" si="9"/>
        <v>99.90485252140819</v>
      </c>
      <c r="E108" s="49">
        <v>18.011</v>
      </c>
      <c r="F108" s="40">
        <f t="shared" si="10"/>
        <v>100.9019607843137</v>
      </c>
    </row>
    <row r="109" spans="1:6" ht="15" customHeight="1">
      <c r="A109" s="21" t="s">
        <v>39</v>
      </c>
      <c r="B109" s="58">
        <v>16.524</v>
      </c>
      <c r="C109" s="60">
        <v>16.55</v>
      </c>
      <c r="D109" s="59">
        <f t="shared" si="9"/>
        <v>100.15734688937303</v>
      </c>
      <c r="E109" s="60">
        <v>16.7</v>
      </c>
      <c r="F109" s="59">
        <f t="shared" si="10"/>
        <v>100.90634441087612</v>
      </c>
    </row>
    <row r="110" spans="1:6" ht="30" customHeight="1">
      <c r="A110" s="21" t="s">
        <v>40</v>
      </c>
      <c r="B110" s="58">
        <v>0.25</v>
      </c>
      <c r="C110" s="60">
        <v>0.26</v>
      </c>
      <c r="D110" s="59">
        <f t="shared" si="9"/>
        <v>104</v>
      </c>
      <c r="E110" s="60">
        <v>0.26</v>
      </c>
      <c r="F110" s="59">
        <f t="shared" si="10"/>
        <v>100</v>
      </c>
    </row>
    <row r="111" spans="1:6" ht="15">
      <c r="A111" s="21" t="s">
        <v>42</v>
      </c>
      <c r="B111" s="58">
        <v>1.093</v>
      </c>
      <c r="C111" s="65">
        <v>1.04</v>
      </c>
      <c r="D111" s="59">
        <f t="shared" si="9"/>
        <v>95.15096065873743</v>
      </c>
      <c r="E111" s="60">
        <v>1.051</v>
      </c>
      <c r="F111" s="59">
        <f t="shared" si="10"/>
        <v>101.0576923076923</v>
      </c>
    </row>
    <row r="112" spans="1:6" ht="15">
      <c r="A112" s="16" t="s">
        <v>67</v>
      </c>
      <c r="B112" s="38">
        <v>9.7</v>
      </c>
      <c r="C112" s="38">
        <v>9.6</v>
      </c>
      <c r="D112" s="38">
        <f t="shared" si="9"/>
        <v>98.96907216494846</v>
      </c>
      <c r="E112" s="38">
        <v>9.6</v>
      </c>
      <c r="F112" s="40">
        <f t="shared" si="10"/>
        <v>100</v>
      </c>
    </row>
    <row r="113" spans="1:6" s="5" customFormat="1" ht="15.75" customHeight="1" hidden="1">
      <c r="A113" s="21" t="s">
        <v>39</v>
      </c>
      <c r="B113" s="38"/>
      <c r="C113" s="38"/>
      <c r="D113" s="38"/>
      <c r="E113" s="38"/>
      <c r="F113" s="40"/>
    </row>
    <row r="114" spans="1:7" s="5" customFormat="1" ht="15.75" customHeight="1">
      <c r="A114" s="21" t="s">
        <v>39</v>
      </c>
      <c r="B114" s="62">
        <v>0.2</v>
      </c>
      <c r="C114" s="65">
        <v>0.2</v>
      </c>
      <c r="D114" s="59">
        <f>C114/B114*100</f>
        <v>100</v>
      </c>
      <c r="E114" s="65">
        <v>0.2</v>
      </c>
      <c r="F114" s="59">
        <f>E114/C114*100</f>
        <v>100</v>
      </c>
      <c r="G114" s="11"/>
    </row>
    <row r="115" spans="1:6" s="5" customFormat="1" ht="30.75" customHeight="1">
      <c r="A115" s="21" t="s">
        <v>40</v>
      </c>
      <c r="B115" s="62">
        <v>0.5</v>
      </c>
      <c r="C115" s="65">
        <v>0.6</v>
      </c>
      <c r="D115" s="59">
        <f>C115/B115*100</f>
        <v>120</v>
      </c>
      <c r="E115" s="65">
        <v>0.6</v>
      </c>
      <c r="F115" s="65">
        <f>E115/C115*100</f>
        <v>100</v>
      </c>
    </row>
    <row r="116" spans="1:6" s="5" customFormat="1" ht="16.5" customHeight="1">
      <c r="A116" s="21" t="s">
        <v>42</v>
      </c>
      <c r="B116" s="64">
        <v>9</v>
      </c>
      <c r="C116" s="65">
        <v>8.8</v>
      </c>
      <c r="D116" s="59">
        <f>C116/B116*100</f>
        <v>97.77777777777779</v>
      </c>
      <c r="E116" s="65">
        <v>8.8</v>
      </c>
      <c r="F116" s="59">
        <f>E116/C116*100</f>
        <v>100</v>
      </c>
    </row>
    <row r="117" spans="1:6" ht="29.25" customHeight="1">
      <c r="A117" s="16" t="s">
        <v>68</v>
      </c>
      <c r="B117" s="62">
        <v>111.5</v>
      </c>
      <c r="C117" s="59">
        <v>110</v>
      </c>
      <c r="D117" s="59">
        <f>C117/B117*100</f>
        <v>98.65470852017937</v>
      </c>
      <c r="E117" s="65">
        <v>113</v>
      </c>
      <c r="F117" s="59">
        <f>E117/C117*100</f>
        <v>102.72727272727273</v>
      </c>
    </row>
    <row r="118" spans="1:6" s="5" customFormat="1" ht="15" customHeight="1" hidden="1">
      <c r="A118" s="21" t="s">
        <v>39</v>
      </c>
      <c r="B118" s="38"/>
      <c r="C118" s="38"/>
      <c r="D118" s="38"/>
      <c r="E118" s="38"/>
      <c r="F118" s="40"/>
    </row>
    <row r="119" spans="1:6" s="5" customFormat="1" ht="33" customHeight="1">
      <c r="A119" s="21" t="s">
        <v>40</v>
      </c>
      <c r="B119" s="62">
        <v>111.5</v>
      </c>
      <c r="C119" s="59">
        <v>110</v>
      </c>
      <c r="D119" s="59">
        <f>C119/B119*100</f>
        <v>98.65470852017937</v>
      </c>
      <c r="E119" s="65">
        <v>113</v>
      </c>
      <c r="F119" s="59">
        <f>E119/C119*100</f>
        <v>102.72727272727273</v>
      </c>
    </row>
    <row r="120" spans="1:6" s="5" customFormat="1" ht="14.25" customHeight="1" hidden="1">
      <c r="A120" s="4" t="s">
        <v>42</v>
      </c>
      <c r="B120" s="38"/>
      <c r="C120" s="38"/>
      <c r="D120" s="59" t="e">
        <f>C120/B120*100</f>
        <v>#DIV/0!</v>
      </c>
      <c r="E120" s="38"/>
      <c r="F120" s="59" t="e">
        <f>E120/C120*100</f>
        <v>#DIV/0!</v>
      </c>
    </row>
    <row r="121" spans="1:6" ht="28.5">
      <c r="A121" s="7" t="s">
        <v>37</v>
      </c>
      <c r="B121" s="38"/>
      <c r="C121" s="38"/>
      <c r="D121" s="59"/>
      <c r="E121" s="38"/>
      <c r="F121" s="59"/>
    </row>
    <row r="122" spans="1:6" ht="14.25" customHeight="1">
      <c r="A122" s="16" t="s">
        <v>38</v>
      </c>
      <c r="B122" s="41">
        <v>5218</v>
      </c>
      <c r="C122" s="41">
        <v>5187</v>
      </c>
      <c r="D122" s="59">
        <f aca="true" t="shared" si="11" ref="D122:D129">C122/B122*100</f>
        <v>99.40590264469145</v>
      </c>
      <c r="E122" s="41">
        <v>5216</v>
      </c>
      <c r="F122" s="59">
        <f aca="true" t="shared" si="12" ref="F122:F129">E122/C122*100</f>
        <v>100.55909003277424</v>
      </c>
    </row>
    <row r="123" spans="1:6" s="5" customFormat="1" ht="14.25" customHeight="1">
      <c r="A123" s="21" t="s">
        <v>39</v>
      </c>
      <c r="B123" s="64">
        <v>4686</v>
      </c>
      <c r="C123" s="65">
        <v>4671</v>
      </c>
      <c r="D123" s="59">
        <f t="shared" si="11"/>
        <v>99.6798975672215</v>
      </c>
      <c r="E123" s="65">
        <v>4680</v>
      </c>
      <c r="F123" s="59">
        <f t="shared" si="12"/>
        <v>100.1926782273603</v>
      </c>
    </row>
    <row r="124" spans="1:7" s="5" customFormat="1" ht="30">
      <c r="A124" s="21" t="s">
        <v>40</v>
      </c>
      <c r="B124" s="64">
        <v>157</v>
      </c>
      <c r="C124" s="65">
        <v>160</v>
      </c>
      <c r="D124" s="59">
        <f t="shared" si="11"/>
        <v>101.91082802547771</v>
      </c>
      <c r="E124" s="65">
        <v>170</v>
      </c>
      <c r="F124" s="59">
        <f t="shared" si="12"/>
        <v>106.25</v>
      </c>
      <c r="G124" s="11"/>
    </row>
    <row r="125" spans="1:6" s="5" customFormat="1" ht="14.25" customHeight="1">
      <c r="A125" s="21" t="s">
        <v>42</v>
      </c>
      <c r="B125" s="64">
        <v>375</v>
      </c>
      <c r="C125" s="65">
        <v>356</v>
      </c>
      <c r="D125" s="59">
        <f t="shared" si="11"/>
        <v>94.93333333333334</v>
      </c>
      <c r="E125" s="65">
        <v>366</v>
      </c>
      <c r="F125" s="59">
        <f t="shared" si="12"/>
        <v>102.80898876404494</v>
      </c>
    </row>
    <row r="126" spans="1:6" ht="30">
      <c r="A126" s="22" t="s">
        <v>43</v>
      </c>
      <c r="B126" s="41">
        <v>2452</v>
      </c>
      <c r="C126" s="41">
        <v>2438</v>
      </c>
      <c r="D126" s="59">
        <f t="shared" si="11"/>
        <v>99.42903752039152</v>
      </c>
      <c r="E126" s="41">
        <v>2443</v>
      </c>
      <c r="F126" s="59">
        <f t="shared" si="12"/>
        <v>100.2050861361772</v>
      </c>
    </row>
    <row r="127" spans="1:6" s="5" customFormat="1" ht="14.25" customHeight="1">
      <c r="A127" s="23" t="s">
        <v>39</v>
      </c>
      <c r="B127" s="68">
        <v>2220</v>
      </c>
      <c r="C127" s="65">
        <v>2220</v>
      </c>
      <c r="D127" s="59">
        <f t="shared" si="11"/>
        <v>100</v>
      </c>
      <c r="E127" s="65">
        <v>2220</v>
      </c>
      <c r="F127" s="59">
        <f t="shared" si="12"/>
        <v>100</v>
      </c>
    </row>
    <row r="128" spans="1:6" s="5" customFormat="1" ht="45">
      <c r="A128" s="23" t="s">
        <v>40</v>
      </c>
      <c r="B128" s="64">
        <v>46</v>
      </c>
      <c r="C128" s="65">
        <v>46</v>
      </c>
      <c r="D128" s="59">
        <f t="shared" si="11"/>
        <v>100</v>
      </c>
      <c r="E128" s="65">
        <v>50</v>
      </c>
      <c r="F128" s="59">
        <f t="shared" si="12"/>
        <v>108.69565217391303</v>
      </c>
    </row>
    <row r="129" spans="1:6" s="5" customFormat="1" ht="14.25" customHeight="1">
      <c r="A129" s="23" t="s">
        <v>42</v>
      </c>
      <c r="B129" s="64">
        <v>186</v>
      </c>
      <c r="C129" s="65">
        <v>172</v>
      </c>
      <c r="D129" s="59">
        <f t="shared" si="11"/>
        <v>92.47311827956989</v>
      </c>
      <c r="E129" s="65">
        <v>173</v>
      </c>
      <c r="F129" s="59">
        <f t="shared" si="12"/>
        <v>100.5813953488372</v>
      </c>
    </row>
    <row r="130" spans="1:6" ht="14.25" customHeight="1">
      <c r="A130" s="16" t="s">
        <v>44</v>
      </c>
      <c r="B130" s="41">
        <v>0</v>
      </c>
      <c r="C130" s="41">
        <v>0</v>
      </c>
      <c r="D130" s="41">
        <v>0</v>
      </c>
      <c r="E130" s="41">
        <v>0</v>
      </c>
      <c r="F130" s="42">
        <v>0</v>
      </c>
    </row>
    <row r="131" spans="1:6" ht="14.25" customHeight="1">
      <c r="A131" s="21" t="s">
        <v>39</v>
      </c>
      <c r="B131" s="41">
        <v>0</v>
      </c>
      <c r="C131" s="41">
        <v>0</v>
      </c>
      <c r="D131" s="41">
        <v>0</v>
      </c>
      <c r="E131" s="41">
        <v>0</v>
      </c>
      <c r="F131" s="42">
        <v>0</v>
      </c>
    </row>
    <row r="132" spans="1:6" ht="14.25" customHeight="1">
      <c r="A132" s="21" t="s">
        <v>40</v>
      </c>
      <c r="B132" s="41">
        <v>0</v>
      </c>
      <c r="C132" s="41">
        <v>0</v>
      </c>
      <c r="D132" s="41">
        <v>0</v>
      </c>
      <c r="E132" s="41">
        <v>0</v>
      </c>
      <c r="F132" s="42">
        <v>0</v>
      </c>
    </row>
    <row r="133" spans="1:6" ht="14.25" customHeight="1">
      <c r="A133" s="21" t="s">
        <v>42</v>
      </c>
      <c r="B133" s="41">
        <v>0</v>
      </c>
      <c r="C133" s="41">
        <v>0</v>
      </c>
      <c r="D133" s="41">
        <v>0</v>
      </c>
      <c r="E133" s="41">
        <v>0</v>
      </c>
      <c r="F133" s="42">
        <v>0</v>
      </c>
    </row>
    <row r="134" spans="1:6" ht="14.25" customHeight="1">
      <c r="A134" s="16" t="s">
        <v>45</v>
      </c>
      <c r="B134" s="64">
        <v>317</v>
      </c>
      <c r="C134" s="65">
        <v>395</v>
      </c>
      <c r="D134" s="59">
        <f aca="true" t="shared" si="13" ref="D134:D139">C134/B134*100</f>
        <v>124.60567823343848</v>
      </c>
      <c r="E134" s="65">
        <v>395</v>
      </c>
      <c r="F134" s="59">
        <f aca="true" t="shared" si="14" ref="F134:F139">E134/C134*100</f>
        <v>100</v>
      </c>
    </row>
    <row r="135" spans="1:6" ht="14.25" customHeight="1">
      <c r="A135" s="16" t="s">
        <v>46</v>
      </c>
      <c r="B135" s="62">
        <v>288</v>
      </c>
      <c r="C135" s="59">
        <v>301</v>
      </c>
      <c r="D135" s="59">
        <f t="shared" si="13"/>
        <v>104.51388888888889</v>
      </c>
      <c r="E135" s="59">
        <v>304</v>
      </c>
      <c r="F135" s="59">
        <f t="shared" si="14"/>
        <v>100.99667774086379</v>
      </c>
    </row>
    <row r="136" spans="1:6" ht="15">
      <c r="A136" s="17" t="s">
        <v>22</v>
      </c>
      <c r="B136" s="54">
        <v>2791622</v>
      </c>
      <c r="C136" s="54">
        <v>2990160</v>
      </c>
      <c r="D136" s="50">
        <f t="shared" si="13"/>
        <v>107.11192274598783</v>
      </c>
      <c r="E136" s="54">
        <v>3264564</v>
      </c>
      <c r="F136" s="50">
        <f t="shared" si="14"/>
        <v>109.17690023276347</v>
      </c>
    </row>
    <row r="137" spans="1:6" ht="15">
      <c r="A137" s="24" t="s">
        <v>23</v>
      </c>
      <c r="B137" s="54">
        <v>82707</v>
      </c>
      <c r="C137" s="54">
        <v>90298</v>
      </c>
      <c r="D137" s="40">
        <f t="shared" si="13"/>
        <v>109.17818322512001</v>
      </c>
      <c r="E137" s="54">
        <v>100414</v>
      </c>
      <c r="F137" s="40">
        <f t="shared" si="14"/>
        <v>111.20290593368625</v>
      </c>
    </row>
    <row r="138" spans="1:6" ht="15">
      <c r="A138" s="25" t="s">
        <v>24</v>
      </c>
      <c r="B138" s="54">
        <v>1073100</v>
      </c>
      <c r="C138" s="54">
        <v>1098824</v>
      </c>
      <c r="D138" s="40">
        <f t="shared" si="13"/>
        <v>102.3971670860125</v>
      </c>
      <c r="E138" s="54">
        <v>1163704</v>
      </c>
      <c r="F138" s="40">
        <f t="shared" si="14"/>
        <v>105.90449425931723</v>
      </c>
    </row>
    <row r="139" spans="1:6" ht="45">
      <c r="A139" s="26" t="s">
        <v>91</v>
      </c>
      <c r="B139" s="69">
        <v>6361.6</v>
      </c>
      <c r="C139" s="69">
        <v>7651.3</v>
      </c>
      <c r="D139" s="69">
        <f t="shared" si="13"/>
        <v>120.27320171026157</v>
      </c>
      <c r="E139" s="69">
        <v>8301.5</v>
      </c>
      <c r="F139" s="69">
        <f t="shared" si="14"/>
        <v>108.49790231725326</v>
      </c>
    </row>
    <row r="140" spans="1:6" s="11" customFormat="1" ht="30">
      <c r="A140" s="25" t="s">
        <v>79</v>
      </c>
      <c r="B140" s="70">
        <v>165822</v>
      </c>
      <c r="C140" s="70">
        <v>88031</v>
      </c>
      <c r="D140" s="69">
        <v>53.08764820108309</v>
      </c>
      <c r="E140" s="70">
        <v>126555</v>
      </c>
      <c r="F140" s="69">
        <v>143.76185661869113</v>
      </c>
    </row>
    <row r="141" spans="1:6" ht="32.25" customHeight="1">
      <c r="A141" s="27" t="s">
        <v>76</v>
      </c>
      <c r="B141" s="70">
        <v>134180</v>
      </c>
      <c r="C141" s="70">
        <v>75563</v>
      </c>
      <c r="D141" s="69">
        <v>56.314651960053666</v>
      </c>
      <c r="E141" s="70">
        <v>122355</v>
      </c>
      <c r="F141" s="69">
        <v>161.92448685203075</v>
      </c>
    </row>
    <row r="142" spans="1:6" ht="48.75" customHeight="1">
      <c r="A142" s="17" t="s">
        <v>96</v>
      </c>
      <c r="B142" s="43">
        <v>561.1</v>
      </c>
      <c r="C142" s="43">
        <v>748.7</v>
      </c>
      <c r="D142" s="40">
        <v>133.4</v>
      </c>
      <c r="E142" s="43">
        <v>755.6</v>
      </c>
      <c r="F142" s="40">
        <v>100.9</v>
      </c>
    </row>
    <row r="143" spans="1:6" ht="34.5" customHeight="1">
      <c r="A143" s="17" t="s">
        <v>100</v>
      </c>
      <c r="B143" s="43">
        <v>376.6</v>
      </c>
      <c r="C143" s="43">
        <v>482.7</v>
      </c>
      <c r="D143" s="40">
        <v>128.1</v>
      </c>
      <c r="E143" s="43">
        <v>443.4</v>
      </c>
      <c r="F143" s="40">
        <v>91.8</v>
      </c>
    </row>
    <row r="144" spans="1:7" ht="45">
      <c r="A144" s="17" t="s">
        <v>97</v>
      </c>
      <c r="B144" s="72">
        <v>316.8</v>
      </c>
      <c r="C144" s="72">
        <v>223.3</v>
      </c>
      <c r="D144" s="40">
        <v>70.5</v>
      </c>
      <c r="E144" s="72">
        <v>234.2</v>
      </c>
      <c r="F144" s="40">
        <v>104.8</v>
      </c>
      <c r="G144" s="11"/>
    </row>
    <row r="145" spans="1:6" ht="32.25" customHeight="1">
      <c r="A145" s="17" t="s">
        <v>100</v>
      </c>
      <c r="B145" s="43">
        <v>42.6</v>
      </c>
      <c r="C145" s="43">
        <v>42.1</v>
      </c>
      <c r="D145" s="43">
        <v>98.8</v>
      </c>
      <c r="E145" s="43">
        <v>42.6</v>
      </c>
      <c r="F145" s="43">
        <v>101.2</v>
      </c>
    </row>
    <row r="146" spans="1:6" ht="16.5" customHeight="1">
      <c r="A146" s="7" t="s">
        <v>5</v>
      </c>
      <c r="B146" s="48"/>
      <c r="C146" s="48"/>
      <c r="D146" s="43"/>
      <c r="E146" s="48"/>
      <c r="F146" s="43"/>
    </row>
    <row r="147" spans="1:6" ht="30">
      <c r="A147" s="28" t="s">
        <v>59</v>
      </c>
      <c r="B147" s="68">
        <v>1261</v>
      </c>
      <c r="C147" s="68">
        <v>1263</v>
      </c>
      <c r="D147" s="62">
        <f>C147/B147*100</f>
        <v>100.15860428231562</v>
      </c>
      <c r="E147" s="68">
        <v>1266</v>
      </c>
      <c r="F147" s="73">
        <f>E147/C147*100</f>
        <v>100.2375296912114</v>
      </c>
    </row>
    <row r="148" spans="1:6" ht="14.25">
      <c r="A148" s="12" t="s">
        <v>6</v>
      </c>
      <c r="B148" s="38"/>
      <c r="C148" s="38"/>
      <c r="D148" s="38"/>
      <c r="E148" s="38"/>
      <c r="F148" s="40"/>
    </row>
    <row r="149" spans="1:6" ht="15">
      <c r="A149" s="28" t="s">
        <v>119</v>
      </c>
      <c r="B149" s="74">
        <v>2798</v>
      </c>
      <c r="C149" s="74">
        <v>2809</v>
      </c>
      <c r="D149" s="62">
        <f>C149/B149*100</f>
        <v>100.39313795568263</v>
      </c>
      <c r="E149" s="74">
        <v>2825</v>
      </c>
      <c r="F149" s="62">
        <f>E149/C149*100</f>
        <v>100.56959772160911</v>
      </c>
    </row>
    <row r="150" spans="1:6" ht="19.5" customHeight="1">
      <c r="A150" s="28" t="s">
        <v>120</v>
      </c>
      <c r="B150" s="41">
        <v>599</v>
      </c>
      <c r="C150" s="41">
        <v>604</v>
      </c>
      <c r="D150" s="40">
        <f>C150/B150*100</f>
        <v>100.8347245409015</v>
      </c>
      <c r="E150" s="41">
        <v>570</v>
      </c>
      <c r="F150" s="40">
        <f aca="true" t="shared" si="15" ref="F150:F155">E150/C150*100</f>
        <v>94.37086092715232</v>
      </c>
    </row>
    <row r="151" spans="1:6" ht="15">
      <c r="A151" s="28" t="s">
        <v>121</v>
      </c>
      <c r="B151" s="41">
        <v>1854</v>
      </c>
      <c r="C151" s="41">
        <v>1809</v>
      </c>
      <c r="D151" s="40">
        <f>C151/B151*100</f>
        <v>97.57281553398059</v>
      </c>
      <c r="E151" s="41">
        <v>1861</v>
      </c>
      <c r="F151" s="40">
        <f t="shared" si="15"/>
        <v>102.87451630735214</v>
      </c>
    </row>
    <row r="152" spans="1:6" ht="15">
      <c r="A152" s="28" t="s">
        <v>122</v>
      </c>
      <c r="B152" s="41">
        <v>278</v>
      </c>
      <c r="C152" s="41">
        <v>0</v>
      </c>
      <c r="D152" s="40">
        <f>C152/B152*100</f>
        <v>0</v>
      </c>
      <c r="E152" s="41">
        <v>0</v>
      </c>
      <c r="F152" s="40" t="e">
        <f t="shared" si="15"/>
        <v>#DIV/0!</v>
      </c>
    </row>
    <row r="153" spans="1:6" ht="14.25">
      <c r="A153" s="12" t="s">
        <v>7</v>
      </c>
      <c r="B153" s="49"/>
      <c r="C153" s="49"/>
      <c r="D153" s="40"/>
      <c r="E153" s="49"/>
      <c r="F153" s="40"/>
    </row>
    <row r="154" spans="1:6" ht="19.5" customHeight="1">
      <c r="A154" s="16" t="s">
        <v>123</v>
      </c>
      <c r="B154" s="41">
        <v>159</v>
      </c>
      <c r="C154" s="41">
        <v>166</v>
      </c>
      <c r="D154" s="40">
        <f>C154/B154*100</f>
        <v>104.40251572327044</v>
      </c>
      <c r="E154" s="41">
        <v>159</v>
      </c>
      <c r="F154" s="40">
        <f t="shared" si="15"/>
        <v>95.78313253012048</v>
      </c>
    </row>
    <row r="155" spans="1:6" ht="16.5" customHeight="1">
      <c r="A155" s="21" t="s">
        <v>121</v>
      </c>
      <c r="B155" s="41">
        <v>426</v>
      </c>
      <c r="C155" s="41">
        <v>432</v>
      </c>
      <c r="D155" s="40">
        <f>C155/B155*100</f>
        <v>101.40845070422534</v>
      </c>
      <c r="E155" s="41">
        <v>535</v>
      </c>
      <c r="F155" s="40">
        <f t="shared" si="15"/>
        <v>123.84259259259258</v>
      </c>
    </row>
    <row r="156" spans="1:6" ht="16.5" customHeight="1">
      <c r="A156" s="21" t="s">
        <v>122</v>
      </c>
      <c r="B156" s="41">
        <v>0</v>
      </c>
      <c r="C156" s="41">
        <v>0</v>
      </c>
      <c r="D156" s="40">
        <v>0</v>
      </c>
      <c r="E156" s="41">
        <v>0</v>
      </c>
      <c r="F156" s="40">
        <v>0</v>
      </c>
    </row>
    <row r="157" spans="1:6" ht="45" hidden="1">
      <c r="A157" s="16" t="s">
        <v>8</v>
      </c>
      <c r="B157" s="75"/>
      <c r="C157" s="75"/>
      <c r="D157" s="76" t="e">
        <f>C157/B157*100</f>
        <v>#DIV/0!</v>
      </c>
      <c r="E157" s="76"/>
      <c r="F157" s="76" t="e">
        <f>E157/C157*100</f>
        <v>#DIV/0!</v>
      </c>
    </row>
    <row r="158" spans="1:6" ht="14.25">
      <c r="A158" s="13" t="s">
        <v>9</v>
      </c>
      <c r="B158" s="66"/>
      <c r="C158" s="66"/>
      <c r="D158" s="66"/>
      <c r="E158" s="66"/>
      <c r="F158" s="44"/>
    </row>
    <row r="159" spans="1:6" ht="30">
      <c r="A159" s="28" t="s">
        <v>125</v>
      </c>
      <c r="B159" s="77">
        <v>9.3</v>
      </c>
      <c r="C159" s="77">
        <v>3.22</v>
      </c>
      <c r="D159" s="62">
        <f>C159/B159*100</f>
        <v>34.623655913978496</v>
      </c>
      <c r="E159" s="77">
        <v>3.48</v>
      </c>
      <c r="F159" s="73">
        <f>E159/C159*100</f>
        <v>108.07453416149066</v>
      </c>
    </row>
    <row r="160" spans="1:6" ht="32.25" customHeight="1">
      <c r="A160" s="28" t="s">
        <v>124</v>
      </c>
      <c r="B160" s="58">
        <v>8.4</v>
      </c>
      <c r="C160" s="58">
        <v>3.22</v>
      </c>
      <c r="D160" s="62">
        <f>C160/B160*100</f>
        <v>38.333333333333336</v>
      </c>
      <c r="E160" s="58">
        <v>3.48</v>
      </c>
      <c r="F160" s="73">
        <f>E160/C160*100</f>
        <v>108.07453416149066</v>
      </c>
    </row>
    <row r="161" spans="1:6" ht="15" customHeight="1" hidden="1">
      <c r="A161" s="28" t="s">
        <v>10</v>
      </c>
      <c r="B161" s="78"/>
      <c r="C161" s="78"/>
      <c r="D161" s="78"/>
      <c r="E161" s="78"/>
      <c r="F161" s="55"/>
    </row>
    <row r="162" spans="1:6" ht="15" customHeight="1" hidden="1">
      <c r="A162" s="28" t="s">
        <v>80</v>
      </c>
      <c r="B162" s="78"/>
      <c r="C162" s="78"/>
      <c r="D162" s="78"/>
      <c r="E162" s="78"/>
      <c r="F162" s="55"/>
    </row>
    <row r="163" spans="1:6" ht="14.25" customHeight="1" hidden="1">
      <c r="A163" s="28" t="s">
        <v>11</v>
      </c>
      <c r="B163" s="78"/>
      <c r="C163" s="78"/>
      <c r="D163" s="78"/>
      <c r="E163" s="78"/>
      <c r="F163" s="55"/>
    </row>
    <row r="164" spans="1:6" ht="28.5" customHeight="1" hidden="1">
      <c r="A164" s="28" t="s">
        <v>12</v>
      </c>
      <c r="B164" s="78"/>
      <c r="C164" s="78"/>
      <c r="D164" s="78"/>
      <c r="E164" s="78"/>
      <c r="F164" s="55"/>
    </row>
    <row r="165" spans="1:6" ht="32.25" customHeight="1">
      <c r="A165" s="28" t="s">
        <v>13</v>
      </c>
      <c r="B165" s="79">
        <v>30.48056508247591</v>
      </c>
      <c r="C165" s="77">
        <v>30.79056580515265</v>
      </c>
      <c r="D165" s="62">
        <f>C165/B165*100</f>
        <v>101.01704388300521</v>
      </c>
      <c r="E165" s="77">
        <v>31.11630407808752</v>
      </c>
      <c r="F165" s="62">
        <f>E165/C165*100</f>
        <v>101.05791584018363</v>
      </c>
    </row>
    <row r="166" spans="1:6" ht="28.5">
      <c r="A166" s="13" t="s">
        <v>14</v>
      </c>
      <c r="B166" s="48"/>
      <c r="C166" s="48"/>
      <c r="D166" s="48"/>
      <c r="E166" s="48"/>
      <c r="F166" s="43"/>
    </row>
    <row r="167" spans="1:6" ht="16.5" customHeight="1">
      <c r="A167" s="28" t="s">
        <v>60</v>
      </c>
      <c r="B167" s="62">
        <v>53.5</v>
      </c>
      <c r="C167" s="62">
        <v>55.1</v>
      </c>
      <c r="D167" s="62">
        <f>C167/B167*100</f>
        <v>102.99065420560748</v>
      </c>
      <c r="E167" s="62">
        <v>55.4</v>
      </c>
      <c r="F167" s="73">
        <f>E167/C167*100</f>
        <v>100.54446460980036</v>
      </c>
    </row>
    <row r="168" spans="1:6" ht="16.5" customHeight="1" hidden="1">
      <c r="A168" s="28" t="s">
        <v>48</v>
      </c>
      <c r="B168" s="78"/>
      <c r="C168" s="78"/>
      <c r="D168" s="78"/>
      <c r="E168" s="78"/>
      <c r="F168" s="55"/>
    </row>
    <row r="169" spans="1:6" ht="30.75" customHeight="1">
      <c r="A169" s="28" t="s">
        <v>61</v>
      </c>
      <c r="B169" s="62">
        <v>258</v>
      </c>
      <c r="C169" s="62">
        <v>259.7</v>
      </c>
      <c r="D169" s="62">
        <f>C169/B169*100</f>
        <v>100.65891472868216</v>
      </c>
      <c r="E169" s="62">
        <v>261.4</v>
      </c>
      <c r="F169" s="73">
        <f>E169/C169*100</f>
        <v>100.6546014632268</v>
      </c>
    </row>
    <row r="170" spans="1:6" ht="15">
      <c r="A170" s="28" t="s">
        <v>62</v>
      </c>
      <c r="B170" s="62">
        <v>48.2</v>
      </c>
      <c r="C170" s="62">
        <v>49.3</v>
      </c>
      <c r="D170" s="62">
        <f>C170/B170*100</f>
        <v>102.28215767634853</v>
      </c>
      <c r="E170" s="62">
        <v>50</v>
      </c>
      <c r="F170" s="73">
        <f>E170/C170*100</f>
        <v>101.41987829614605</v>
      </c>
    </row>
    <row r="171" spans="1:6" ht="32.25" customHeight="1">
      <c r="A171" s="28" t="s">
        <v>63</v>
      </c>
      <c r="B171" s="62">
        <v>111.9</v>
      </c>
      <c r="C171" s="62">
        <v>113.8</v>
      </c>
      <c r="D171" s="62">
        <f>C171/B171*100</f>
        <v>101.69794459338695</v>
      </c>
      <c r="E171" s="62">
        <v>115.4</v>
      </c>
      <c r="F171" s="73">
        <f>E171/C171*100</f>
        <v>101.40597539543059</v>
      </c>
    </row>
    <row r="172" spans="1:6" ht="33" customHeight="1" hidden="1">
      <c r="A172" s="28" t="s">
        <v>20</v>
      </c>
      <c r="B172" s="48"/>
      <c r="C172" s="48"/>
      <c r="D172" s="48"/>
      <c r="E172" s="48"/>
      <c r="F172" s="43"/>
    </row>
    <row r="173" spans="1:6" ht="32.25" customHeight="1">
      <c r="A173" s="28" t="s">
        <v>15</v>
      </c>
      <c r="B173" s="40">
        <v>795</v>
      </c>
      <c r="C173" s="40">
        <v>795</v>
      </c>
      <c r="D173" s="40">
        <f>C173/B173*100</f>
        <v>100</v>
      </c>
      <c r="E173" s="40">
        <v>791.5</v>
      </c>
      <c r="F173" s="40">
        <f>E173/C173*100</f>
        <v>99.55974842767296</v>
      </c>
    </row>
    <row r="174" spans="1:6" ht="32.25" customHeight="1">
      <c r="A174" s="28" t="s">
        <v>47</v>
      </c>
      <c r="B174" s="74">
        <v>1264</v>
      </c>
      <c r="C174" s="74">
        <v>1264</v>
      </c>
      <c r="D174" s="62">
        <f>C174/B174*100</f>
        <v>100</v>
      </c>
      <c r="E174" s="74">
        <v>1264</v>
      </c>
      <c r="F174" s="62">
        <f>E174/C174*100</f>
        <v>100</v>
      </c>
    </row>
    <row r="175" spans="1:6" ht="30" customHeight="1">
      <c r="A175" s="28" t="s">
        <v>34</v>
      </c>
      <c r="B175" s="38">
        <v>3541</v>
      </c>
      <c r="C175" s="38">
        <v>3570</v>
      </c>
      <c r="D175" s="40">
        <f>C175/B175*100</f>
        <v>100.8189776899181</v>
      </c>
      <c r="E175" s="38">
        <v>3593</v>
      </c>
      <c r="F175" s="62">
        <f>E175/C175*100</f>
        <v>100.64425770308122</v>
      </c>
    </row>
    <row r="176" spans="1:6" ht="21" customHeight="1">
      <c r="A176" s="28" t="s">
        <v>49</v>
      </c>
      <c r="B176" s="38">
        <v>29.6</v>
      </c>
      <c r="C176" s="38">
        <v>29.8</v>
      </c>
      <c r="D176" s="40">
        <f>C176/B176*100</f>
        <v>100.67567567567568</v>
      </c>
      <c r="E176" s="38">
        <v>30</v>
      </c>
      <c r="F176" s="62">
        <f>E176/C176*100</f>
        <v>100.67114093959731</v>
      </c>
    </row>
    <row r="177" spans="1:6" ht="28.5">
      <c r="A177" s="1" t="s">
        <v>18</v>
      </c>
      <c r="B177" s="41"/>
      <c r="C177" s="41"/>
      <c r="D177" s="40"/>
      <c r="E177" s="41"/>
      <c r="F177" s="62"/>
    </row>
    <row r="178" spans="1:6" ht="33" customHeight="1">
      <c r="A178" s="21" t="s">
        <v>25</v>
      </c>
      <c r="B178" s="41">
        <v>12</v>
      </c>
      <c r="C178" s="41">
        <v>11</v>
      </c>
      <c r="D178" s="40">
        <v>12</v>
      </c>
      <c r="E178" s="41">
        <v>12</v>
      </c>
      <c r="F178" s="62">
        <f>E178/C178*100</f>
        <v>109.09090909090908</v>
      </c>
    </row>
    <row r="179" spans="1:6" ht="31.5" customHeight="1">
      <c r="A179" s="21" t="s">
        <v>26</v>
      </c>
      <c r="B179" s="41">
        <v>46</v>
      </c>
      <c r="C179" s="41">
        <v>45</v>
      </c>
      <c r="D179" s="40">
        <f>C179/B179*100</f>
        <v>97.82608695652173</v>
      </c>
      <c r="E179" s="41">
        <v>45</v>
      </c>
      <c r="F179" s="62">
        <f>E179/C179*100</f>
        <v>100</v>
      </c>
    </row>
    <row r="180" spans="1:6" ht="33.75" customHeight="1">
      <c r="A180" s="29" t="s">
        <v>27</v>
      </c>
      <c r="B180" s="41">
        <v>218</v>
      </c>
      <c r="C180" s="41">
        <v>219</v>
      </c>
      <c r="D180" s="40">
        <f>C180/B180*100</f>
        <v>100.45871559633028</v>
      </c>
      <c r="E180" s="41">
        <v>220</v>
      </c>
      <c r="F180" s="62">
        <f>E180/C180*100</f>
        <v>100.4566210045662</v>
      </c>
    </row>
    <row r="181" spans="1:6" ht="32.25" customHeight="1">
      <c r="A181" s="29" t="s">
        <v>90</v>
      </c>
      <c r="B181" s="41">
        <v>1165</v>
      </c>
      <c r="C181" s="41">
        <v>1170</v>
      </c>
      <c r="D181" s="40">
        <f>C181/B181*100</f>
        <v>100.42918454935624</v>
      </c>
      <c r="E181" s="41">
        <v>1175</v>
      </c>
      <c r="F181" s="62">
        <f>E181/C181*100</f>
        <v>100.42735042735043</v>
      </c>
    </row>
    <row r="182" spans="1:6" ht="14.25">
      <c r="A182" s="14" t="s">
        <v>69</v>
      </c>
      <c r="B182" s="38"/>
      <c r="C182" s="38"/>
      <c r="D182" s="38"/>
      <c r="E182" s="38"/>
      <c r="F182" s="40"/>
    </row>
    <row r="183" spans="1:6" ht="30">
      <c r="A183" s="30" t="s">
        <v>70</v>
      </c>
      <c r="B183" s="80">
        <v>53.15128611483603</v>
      </c>
      <c r="C183" s="80">
        <v>53.614581200081915</v>
      </c>
      <c r="D183" s="80">
        <f>C183/B183*100</f>
        <v>100.8716535743743</v>
      </c>
      <c r="E183" s="80">
        <v>54.04179891998846</v>
      </c>
      <c r="F183" s="80">
        <f>E183/C183*100</f>
        <v>100.79683121707549</v>
      </c>
    </row>
    <row r="184" spans="1:6" ht="66" customHeight="1">
      <c r="A184" s="30" t="s">
        <v>71</v>
      </c>
      <c r="B184" s="80">
        <v>19.79949503492584</v>
      </c>
      <c r="C184" s="80">
        <v>19.477644975652943</v>
      </c>
      <c r="D184" s="80">
        <f>C184/B184*100</f>
        <v>98.37445319335083</v>
      </c>
      <c r="E184" s="80">
        <v>19.460619062212686</v>
      </c>
      <c r="F184" s="80">
        <f aca="true" t="shared" si="16" ref="F184:F201">E184/C184*100</f>
        <v>99.9125874125874</v>
      </c>
    </row>
    <row r="185" spans="1:6" ht="60">
      <c r="A185" s="30" t="s">
        <v>72</v>
      </c>
      <c r="B185" s="38">
        <v>39.9</v>
      </c>
      <c r="C185" s="38">
        <v>113.8</v>
      </c>
      <c r="D185" s="81">
        <f>C185/B185*100</f>
        <v>285.21303258145366</v>
      </c>
      <c r="E185" s="38">
        <v>44</v>
      </c>
      <c r="F185" s="81">
        <f t="shared" si="16"/>
        <v>38.664323374340945</v>
      </c>
    </row>
    <row r="186" spans="1:6" ht="14.25">
      <c r="A186" s="6" t="s">
        <v>28</v>
      </c>
      <c r="B186" s="38"/>
      <c r="C186" s="38"/>
      <c r="D186" s="80"/>
      <c r="E186" s="38"/>
      <c r="F186" s="80"/>
    </row>
    <row r="187" spans="1:6" ht="15">
      <c r="A187" s="31" t="s">
        <v>29</v>
      </c>
      <c r="B187" s="38">
        <v>83.7</v>
      </c>
      <c r="C187" s="38">
        <v>87.2</v>
      </c>
      <c r="D187" s="81">
        <f aca="true" t="shared" si="17" ref="D187:D194">C187/B187*100</f>
        <v>104.1816009557945</v>
      </c>
      <c r="E187" s="38">
        <v>88.5</v>
      </c>
      <c r="F187" s="81">
        <f t="shared" si="16"/>
        <v>101.4908256880734</v>
      </c>
    </row>
    <row r="188" spans="1:6" ht="15">
      <c r="A188" s="28" t="s">
        <v>30</v>
      </c>
      <c r="B188" s="38">
        <v>181.4</v>
      </c>
      <c r="C188" s="38">
        <v>181.4</v>
      </c>
      <c r="D188" s="81">
        <f t="shared" si="17"/>
        <v>100</v>
      </c>
      <c r="E188" s="38">
        <v>183.3</v>
      </c>
      <c r="F188" s="81">
        <f t="shared" si="16"/>
        <v>101.04740904079384</v>
      </c>
    </row>
    <row r="189" spans="1:6" ht="15">
      <c r="A189" s="28" t="s">
        <v>31</v>
      </c>
      <c r="B189" s="38">
        <v>13</v>
      </c>
      <c r="C189" s="38">
        <v>13</v>
      </c>
      <c r="D189" s="81">
        <f t="shared" si="17"/>
        <v>100</v>
      </c>
      <c r="E189" s="38">
        <v>13</v>
      </c>
      <c r="F189" s="81">
        <f t="shared" si="16"/>
        <v>100</v>
      </c>
    </row>
    <row r="190" spans="1:6" ht="30" customHeight="1">
      <c r="A190" s="28" t="s">
        <v>33</v>
      </c>
      <c r="B190" s="49">
        <v>127.147</v>
      </c>
      <c r="C190" s="49">
        <v>127.147</v>
      </c>
      <c r="D190" s="81">
        <f t="shared" si="17"/>
        <v>100</v>
      </c>
      <c r="E190" s="49">
        <v>127.147</v>
      </c>
      <c r="F190" s="81">
        <f t="shared" si="16"/>
        <v>100</v>
      </c>
    </row>
    <row r="191" spans="1:6" ht="24.75" customHeight="1">
      <c r="A191" s="21" t="s">
        <v>64</v>
      </c>
      <c r="B191" s="67">
        <v>122.59</v>
      </c>
      <c r="C191" s="67">
        <v>122.59</v>
      </c>
      <c r="D191" s="81">
        <f t="shared" si="17"/>
        <v>100</v>
      </c>
      <c r="E191" s="67">
        <v>122.59</v>
      </c>
      <c r="F191" s="81">
        <f t="shared" si="16"/>
        <v>100</v>
      </c>
    </row>
    <row r="192" spans="1:6" ht="45">
      <c r="A192" s="16" t="s">
        <v>32</v>
      </c>
      <c r="B192" s="38">
        <v>91.6</v>
      </c>
      <c r="C192" s="38">
        <v>91.6</v>
      </c>
      <c r="D192" s="81">
        <f t="shared" si="17"/>
        <v>100</v>
      </c>
      <c r="E192" s="38">
        <v>91.6</v>
      </c>
      <c r="F192" s="81">
        <f t="shared" si="16"/>
        <v>100</v>
      </c>
    </row>
    <row r="193" spans="1:6" ht="30">
      <c r="A193" s="16" t="s">
        <v>35</v>
      </c>
      <c r="B193" s="50">
        <v>1119.3</v>
      </c>
      <c r="C193" s="50">
        <v>1078.1</v>
      </c>
      <c r="D193" s="80">
        <f t="shared" si="17"/>
        <v>96.3191280264451</v>
      </c>
      <c r="E193" s="50">
        <v>1085</v>
      </c>
      <c r="F193" s="80">
        <f t="shared" si="16"/>
        <v>100.64001484092387</v>
      </c>
    </row>
    <row r="194" spans="1:6" ht="30">
      <c r="A194" s="16" t="s">
        <v>36</v>
      </c>
      <c r="B194" s="40">
        <v>227.4</v>
      </c>
      <c r="C194" s="40">
        <v>229.2</v>
      </c>
      <c r="D194" s="80">
        <f t="shared" si="17"/>
        <v>100.7915567282322</v>
      </c>
      <c r="E194" s="40">
        <v>230.7</v>
      </c>
      <c r="F194" s="80">
        <f t="shared" si="16"/>
        <v>100.6544502617801</v>
      </c>
    </row>
    <row r="195" spans="1:6" ht="14.25">
      <c r="A195" s="7" t="s">
        <v>81</v>
      </c>
      <c r="B195" s="48"/>
      <c r="C195" s="48"/>
      <c r="D195" s="80"/>
      <c r="E195" s="48"/>
      <c r="F195" s="80"/>
    </row>
    <row r="196" spans="1:6" ht="30">
      <c r="A196" s="16" t="s">
        <v>82</v>
      </c>
      <c r="B196" s="48">
        <v>38.5</v>
      </c>
      <c r="C196" s="48">
        <v>40.7</v>
      </c>
      <c r="D196" s="81">
        <f aca="true" t="shared" si="18" ref="D196:D201">C196/B196*100</f>
        <v>105.71428571428572</v>
      </c>
      <c r="E196" s="38">
        <v>41</v>
      </c>
      <c r="F196" s="81">
        <f t="shared" si="16"/>
        <v>100.73710073710073</v>
      </c>
    </row>
    <row r="197" spans="1:6" ht="15">
      <c r="A197" s="16" t="s">
        <v>83</v>
      </c>
      <c r="B197" s="48">
        <v>2.1</v>
      </c>
      <c r="C197" s="48">
        <v>4.96</v>
      </c>
      <c r="D197" s="81">
        <f t="shared" si="18"/>
        <v>236.1904761904762</v>
      </c>
      <c r="E197" s="38">
        <v>2</v>
      </c>
      <c r="F197" s="81">
        <f t="shared" si="16"/>
        <v>40.322580645161295</v>
      </c>
    </row>
    <row r="198" spans="1:6" ht="15">
      <c r="A198" s="16" t="s">
        <v>84</v>
      </c>
      <c r="B198" s="48">
        <v>18117</v>
      </c>
      <c r="C198" s="38">
        <v>26215</v>
      </c>
      <c r="D198" s="81">
        <f t="shared" si="18"/>
        <v>144.6983496163824</v>
      </c>
      <c r="E198" s="48">
        <v>18100</v>
      </c>
      <c r="F198" s="81">
        <f t="shared" si="16"/>
        <v>69.04444020598893</v>
      </c>
    </row>
    <row r="199" spans="1:6" ht="15">
      <c r="A199" s="16" t="s">
        <v>92</v>
      </c>
      <c r="B199" s="48">
        <v>117</v>
      </c>
      <c r="C199" s="38">
        <v>215</v>
      </c>
      <c r="D199" s="81">
        <f t="shared" si="18"/>
        <v>183.76068376068375</v>
      </c>
      <c r="E199" s="48">
        <v>100</v>
      </c>
      <c r="F199" s="81">
        <f t="shared" si="16"/>
        <v>46.51162790697674</v>
      </c>
    </row>
    <row r="200" spans="1:6" ht="15">
      <c r="A200" s="16" t="s">
        <v>93</v>
      </c>
      <c r="B200" s="48">
        <v>18000</v>
      </c>
      <c r="C200" s="38">
        <v>26000</v>
      </c>
      <c r="D200" s="81">
        <f t="shared" si="18"/>
        <v>144.44444444444443</v>
      </c>
      <c r="E200" s="48">
        <v>18000</v>
      </c>
      <c r="F200" s="81">
        <f t="shared" si="16"/>
        <v>69.23076923076923</v>
      </c>
    </row>
    <row r="201" spans="1:6" ht="30">
      <c r="A201" s="16" t="s">
        <v>85</v>
      </c>
      <c r="B201" s="48">
        <v>110</v>
      </c>
      <c r="C201" s="48">
        <v>121</v>
      </c>
      <c r="D201" s="81">
        <f t="shared" si="18"/>
        <v>110.00000000000001</v>
      </c>
      <c r="E201" s="48">
        <v>100</v>
      </c>
      <c r="F201" s="81">
        <f t="shared" si="16"/>
        <v>82.64462809917356</v>
      </c>
    </row>
  </sheetData>
  <sheetProtection/>
  <mergeCells count="9">
    <mergeCell ref="F14:F15"/>
    <mergeCell ref="B9:F9"/>
    <mergeCell ref="B10:F10"/>
    <mergeCell ref="B11:F11"/>
    <mergeCell ref="B8:F8"/>
    <mergeCell ref="A13:F13"/>
    <mergeCell ref="A14:A15"/>
    <mergeCell ref="D14:D15"/>
    <mergeCell ref="E14:E15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Дыба</cp:lastModifiedBy>
  <cp:lastPrinted>2015-11-20T13:41:44Z</cp:lastPrinted>
  <dcterms:created xsi:type="dcterms:W3CDTF">2006-05-06T07:58:30Z</dcterms:created>
  <dcterms:modified xsi:type="dcterms:W3CDTF">2016-11-07T05:03:10Z</dcterms:modified>
  <cp:category/>
  <cp:version/>
  <cp:contentType/>
  <cp:contentStatus/>
</cp:coreProperties>
</file>